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<sst xmlns="http://schemas.openxmlformats.org/spreadsheetml/2006/main" count="4167" uniqueCount="219">
  <si>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</si>
  <si>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</si>
  <si>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</si>
  <si>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</si>
  <si>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</si>
  <si>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</si>
  <si>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</si>
  <si>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</si>
  <si>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</si>
  <si>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</si>
  <si>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</si>
  <si>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</si>
  <si>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</si>
  <si>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</si>
  <si>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</si>
  <si>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</si>
  <si>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</si>
  <si>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</si>
  <si>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</si>
  <si>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</si>
  <si>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</si>
  <si>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</si>
  <si>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</si>
  <si>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</si>
  <si>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</si>
  <si>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</si>
  <si>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</si>
  <si>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</si>
  <si>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</si>
  <si>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</si>
  <si>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</si>
  <si>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</si>
  <si>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</si>
  <si>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</si>
  <si>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</si>
  <si>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</si>
  <si>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</si>
  <si>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</si>
  <si>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</si>
  <si>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</si>
  <si>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</si>
  <si>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</si>
  <si>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</si>
  <si>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</si>
  <si>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</si>
  <si>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</si>
  <si>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</si>
  <si>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</si>
  <si>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</si>
  <si>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</si>
  <si>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</si>
  <si>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</si>
  <si>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</si>
  <si>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</si>
  <si>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</si>
  <si>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</si>
  <si>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</si>
  <si>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</si>
  <si>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</si>
  <si>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</si>
  <si>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</si>
  <si>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</si>
  <si>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</si>
  <si>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</si>
  <si>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</si>
  <si>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</si>
  <si>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</si>
  <si>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</si>
  <si>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</si>
  <si>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</si>
  <si>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</si>
  <si>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</si>
  <si>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</si>
  <si>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</si>
  <si>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</si>
  <si>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</si>
  <si>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</si>
  <si>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</si>
  <si>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</si>
  <si>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</si>
  <si>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</si>
  <si>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</si>
  <si>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</si>
  <si>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</si>
  <si>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</si>
  <si>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</si>
  <si>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</si>
  <si>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</si>
  <si>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</si>
  <si>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</si>
  <si>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</si>
  <si>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</si>
  <si>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</si>
  <si>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</si>
  <si>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</si>
  <si>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</si>
  <si>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</si>
  <si>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</si>
  <si>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</si>
  <si>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</si>
  <si>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</si>
  <si>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</si>
  <si>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</si>
  <si>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</si>
  <si>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</si>
  <si>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</si>
  <si>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</si>
  <si>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</si>
  <si>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</si>
  <si>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</si>
  <si>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</si>
  <si>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</si>
  <si>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</si>
  <si>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</si>
  <si>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</si>
  <si>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</si>
  <si>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</si>
  <si>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</si>
  <si>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</si>
  <si>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</si>
  <si>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</si>
  <si>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</si>
  <si>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</si>
  <si>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</si>
  <si>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</si>
  <si>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</si>
  <si>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</si>
  <si>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</si>
  <si>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</si>
  <si>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</si>
  <si>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</si>
  <si>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</si>
  <si>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</si>
  <si>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</si>
  <si>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</si>
  <si>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</si>
  <si>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</si>
  <si>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</si>
  <si>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</si>
  <si>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</si>
  <si>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</si>
  <si>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</si>
  <si>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</si>
  <si>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</si>
  <si>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</si>
  <si>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</si>
  <si>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</si>
  <si>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</si>
  <si>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</si>
  <si>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</si>
  <si>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</si>
  <si>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</si>
  <si>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</si>
  <si>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</si>
  <si>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</si>
  <si>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</si>
  <si>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</si>
  <si>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</si>
  <si>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</si>
  <si>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</si>
  <si>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</si>
  <si>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</si>
  <si>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</si>
  <si>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</si>
  <si>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</si>
  <si>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</si>
  <si>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</si>
  <si>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</si>
  <si>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</si>
  <si>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</si>
  <si>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</si>
  <si>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</si>
  <si>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</si>
  <si>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</si>
  <si>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</si>
  <si>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</si>
  <si>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</si>
  <si>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</si>
  <si>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</si>
  <si>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</si>
  <si>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</si>
  <si>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</si>
  <si>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</si>
  <si>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</si>
  <si>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</si>
  <si>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</si>
  <si>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</si>
  <si>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</si>
  <si>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</si>
  <si>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</si>
  <si>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</si>
  <si>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</si>
  <si>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</si>
  <si>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</si>
  <si>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</si>
  <si>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</si>
  <si>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</si>
  <si>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</si>
  <si>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</si>
  <si>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</si>
  <si>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</si>
  <si>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</si>
  <si>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</si>
  <si>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</si>
  <si>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</si>
  <si>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</si>
  <si>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</si>
  <si>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</si>
  <si>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</si>
  <si>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</si>
  <si>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</si>
  <si>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</si>
  <si>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</si>
  <si>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</si>
  <si>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</si>
  <si>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 xml:space="preserve"> Lithium Hydroxide </t>
  </si>
  <si>
    <t xml:space="preserve">Aluminium UBC Scrap US </t>
  </si>
  <si>
    <t>Alum Prem Duty Paid US Midwest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</si>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</sst>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b/>
      <i/>
      <sz val="10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2" fillId="0" borderId="0" xfId="0" applyNumberFormat="1" applyFont="1"/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22" fillId="0" borderId="0" xfId="3" applyFont="1" applyFill="1"/>
    <xf numFmtId="0" fontId="26" fillId="0" borderId="0" xfId="0" applyFont="1" applyFill="1"/>
    <xf numFmtId="0" fontId="26" fillId="0" borderId="0" xfId="0" applyFont="1" applyFill="1" applyBorder="1"/>
    <xf numFmtId="0" fontId="29" fillId="0" borderId="0" xfId="0" applyFont="1" applyFill="1" applyAlignment="1">
      <alignment horizontal="left" vertical="center"/>
    </xf>
    <xf numFmtId="3" fontId="32" fillId="0" borderId="2" xfId="2" applyNumberFormat="1" applyFont="1" applyFill="1" applyBorder="1" applyAlignment="1">
      <alignment horizontal="center" vertical="center" wrapText="1"/>
    </xf>
    <xf numFmtId="0" fontId="33" fillId="0" borderId="0" xfId="0" applyFont="1"/>
    <xf numFmtId="3" fontId="32" fillId="0" borderId="1" xfId="2" applyNumberFormat="1" applyFont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8" t="s">
        <v>35</v>
      </c>
      <c r="B4" s="219"/>
      <c r="C4" s="219"/>
      <c r="D4" s="219"/>
      <c r="E4" s="219"/>
    </row>
    <row r="6" spans="1:5" s="114" customFormat="1" ht="15.75" customHeight="1" thickBot="1" x14ac:dyDescent="0.25">
      <c r="A6" s="220" t="s">
        <v>36</v>
      </c>
      <c r="B6" s="220"/>
      <c r="C6" s="220"/>
      <c r="D6" s="220"/>
      <c r="E6" s="220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171</v>
      </c>
      <c r="C9" s="202">
        <v>43</v>
      </c>
      <c r="D9" s="202">
        <v>52</v>
      </c>
      <c r="E9" s="149" t="s">
        <v>214</v>
      </c>
    </row>
    <row r="10" spans="1:5" s="114" customFormat="1" x14ac:dyDescent="0.2">
      <c r="A10" s="149" t="s">
        <v>1</v>
      </c>
      <c r="B10" s="202" t="s">
        <v>60</v>
      </c>
      <c r="C10" s="202">
        <v>630</v>
      </c>
      <c r="D10" s="202">
        <v>600</v>
      </c>
      <c r="E10" s="149" t="s">
        <v>218</v>
      </c>
    </row>
    <row r="11" spans="1:5" ht="11.25" customHeight="1" x14ac:dyDescent="0.2">
      <c r="A11" s="149" t="s">
        <v>1</v>
      </c>
      <c r="B11" s="202" t="s">
        <v>215</v>
      </c>
      <c r="C11" s="202">
        <v>1334</v>
      </c>
      <c r="D11" s="202">
        <v>1825</v>
      </c>
      <c r="E11" s="149" t="s">
        <v>214</v>
      </c>
    </row>
    <row r="12" spans="1:5" x14ac:dyDescent="0.2">
      <c r="A12" s="149" t="s">
        <v>1</v>
      </c>
      <c r="B12" s="202" t="s">
        <v>62</v>
      </c>
      <c r="C12" s="202">
        <v>141</v>
      </c>
      <c r="D12" s="202">
        <v>150</v>
      </c>
      <c r="E12" s="149" t="s">
        <v>214</v>
      </c>
    </row>
    <row r="13" spans="1:5" x14ac:dyDescent="0.2">
      <c r="A13" s="149" t="s">
        <v>1</v>
      </c>
      <c r="B13" s="202" t="s">
        <v>64</v>
      </c>
      <c r="C13" s="202">
        <v>139</v>
      </c>
      <c r="D13" s="202">
        <v>132</v>
      </c>
      <c r="E13" s="149" t="s">
        <v>218</v>
      </c>
    </row>
    <row r="14" spans="1:5" x14ac:dyDescent="0.2">
      <c r="A14" s="149" t="s">
        <v>1</v>
      </c>
      <c r="B14" s="202" t="s">
        <v>216</v>
      </c>
      <c r="C14" s="202">
        <v>144</v>
      </c>
      <c r="D14" s="202">
        <v>143</v>
      </c>
      <c r="E14" s="149" t="s">
        <v>218</v>
      </c>
    </row>
    <row r="15" spans="1:5" ht="11.25" customHeight="1" x14ac:dyDescent="0.2">
      <c r="A15" s="149" t="s">
        <v>1</v>
      </c>
      <c r="B15" s="202" t="s">
        <v>217</v>
      </c>
      <c r="C15" s="202">
        <v>73</v>
      </c>
      <c r="D15" s="202">
        <v>68</v>
      </c>
      <c r="E15" s="149" t="s">
        <v>218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2" t="s">
        <v>45</v>
      </c>
      <c r="B4" s="223"/>
      <c r="C4" s="223"/>
      <c r="D4" s="223"/>
      <c r="E4" s="223"/>
      <c r="F4" s="223"/>
      <c r="G4" s="223"/>
      <c r="H4" s="224"/>
    </row>
    <row r="5" spans="1:8" ht="13.5" thickBot="1" x14ac:dyDescent="0.25"/>
    <row r="6" spans="1:8" ht="25.5" customHeight="1" thickBot="1" x14ac:dyDescent="0.25">
      <c r="A6" s="225" t="s">
        <v>46</v>
      </c>
      <c r="B6" s="225" t="s">
        <v>47</v>
      </c>
      <c r="C6" s="222" t="s">
        <v>1</v>
      </c>
      <c r="D6" s="224"/>
      <c r="E6" s="225" t="s">
        <v>0</v>
      </c>
      <c r="F6" s="225" t="s">
        <v>48</v>
      </c>
      <c r="G6" s="225" t="s">
        <v>49</v>
      </c>
      <c r="H6" s="150" t="s">
        <v>50</v>
      </c>
    </row>
    <row r="7" spans="1:8" ht="42" customHeight="1" thickBot="1" x14ac:dyDescent="0.25">
      <c r="A7" s="226"/>
      <c r="B7" s="226"/>
      <c r="C7" s="151" t="s">
        <v>167</v>
      </c>
      <c r="D7" s="151" t="s">
        <v>51</v>
      </c>
      <c r="E7" s="226"/>
      <c r="F7" s="226"/>
      <c r="G7" s="226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143</v>
      </c>
      <c r="D13" s="130">
        <f>C13*25</f>
        <v>3575</v>
      </c>
      <c r="E13" s="165" t="s">
        <v>53</v>
      </c>
      <c r="F13" s="216" t="s">
        <v>54</v>
      </c>
      <c r="G13" s="116">
        <v>3</v>
      </c>
      <c r="H13" s="131">
        <v>143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216" t="s">
        <v>54</v>
      </c>
      <c r="G14" s="9"/>
      <c r="H14" s="128">
        <v>43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600</v>
      </c>
      <c r="D18" s="130">
        <f>C18*25</f>
        <v>15000</v>
      </c>
      <c r="E18" s="214" t="s">
        <v>53</v>
      </c>
      <c r="F18" s="116" t="s">
        <v>54</v>
      </c>
      <c r="G18" s="116">
        <v>10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5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35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116" t="s">
        <v>54</v>
      </c>
      <c r="G22" s="9"/>
      <c r="H22" s="131">
        <v>42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216" t="s">
        <v>54</v>
      </c>
      <c r="G24" s="9"/>
      <c r="H24" s="131">
        <v>81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1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1825</v>
      </c>
      <c r="D26" s="130">
        <f>C26*1</f>
        <v>1825</v>
      </c>
      <c r="E26" s="9"/>
      <c r="F26" s="116" t="s">
        <v>54</v>
      </c>
      <c r="G26" s="9"/>
      <c r="H26" s="131">
        <v>1334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150</v>
      </c>
      <c r="D28" s="130">
        <f>C28*20</f>
        <v>3000</v>
      </c>
      <c r="E28" s="214" t="s">
        <v>53</v>
      </c>
      <c r="F28" s="216" t="s">
        <v>54</v>
      </c>
      <c r="G28" s="116">
        <v>5</v>
      </c>
      <c r="H28" s="131">
        <v>141</v>
      </c>
    </row>
    <row r="29" spans="1:11" ht="26.1" customHeight="1" x14ac:dyDescent="0.2">
      <c r="A29" s="119" t="s">
        <v>63</v>
      </c>
      <c r="B29" s="112" t="s">
        <v>8</v>
      </c>
      <c r="C29" s="129">
        <v>1299</v>
      </c>
      <c r="D29" s="130">
        <f>C29*6</f>
        <v>7794</v>
      </c>
      <c r="E29" s="214" t="s">
        <v>53</v>
      </c>
      <c r="F29" s="216" t="s">
        <v>54</v>
      </c>
      <c r="G29" s="116">
        <v>25</v>
      </c>
      <c r="H29" s="131">
        <v>1299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132</v>
      </c>
      <c r="D30" s="130">
        <f>C30*25</f>
        <v>3300</v>
      </c>
      <c r="E30" s="165" t="s">
        <v>53</v>
      </c>
      <c r="F30" s="116" t="s">
        <v>54</v>
      </c>
      <c r="G30" s="116">
        <v>5</v>
      </c>
      <c r="H30" s="131">
        <v>139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2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4"/>
      <c r="F32" s="2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214" t="s">
        <v>53</v>
      </c>
      <c r="F33" s="216" t="s">
        <v>54</v>
      </c>
      <c r="G33" s="116">
        <v>50</v>
      </c>
      <c r="H33" s="131">
        <v>3541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2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143</v>
      </c>
      <c r="D36" s="130">
        <f>C36*25</f>
        <v>3575</v>
      </c>
      <c r="E36" s="159"/>
      <c r="F36" s="216" t="s">
        <v>54</v>
      </c>
      <c r="G36" s="159"/>
      <c r="H36" s="131">
        <v>144</v>
      </c>
    </row>
    <row r="37" spans="1:9" ht="26.1" customHeight="1" x14ac:dyDescent="0.2">
      <c r="A37" s="119" t="s">
        <v>176</v>
      </c>
      <c r="B37" s="112" t="s">
        <v>114</v>
      </c>
      <c r="C37" s="129">
        <v>68</v>
      </c>
      <c r="D37" s="130">
        <f>C37*25</f>
        <v>1700</v>
      </c>
      <c r="E37" s="159"/>
      <c r="F37" s="116" t="s">
        <v>54</v>
      </c>
      <c r="G37" s="159"/>
      <c r="H37" s="131">
        <v>73</v>
      </c>
    </row>
    <row r="38" spans="1:9" ht="26.1" customHeight="1" thickBot="1" x14ac:dyDescent="0.2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217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21" t="s">
        <v>69</v>
      </c>
      <c r="B40" s="221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21" t="s">
        <v>73</v>
      </c>
      <c r="B46" s="221"/>
      <c r="C46" s="221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.42578125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44" width="5" style="56" bestFit="1" customWidth="1"/>
    <col min="45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2" t="s">
        <v>77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4"/>
      <c r="M4" s="105"/>
      <c r="N4" s="227" t="s">
        <v>128</v>
      </c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9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22" t="s">
        <v>78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4"/>
      <c r="M6" s="105"/>
      <c r="N6" s="227" t="s">
        <v>129</v>
      </c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T10" s="79">
        <v>0.04</v>
      </c>
      <c r="AU10" s="79">
        <v>0.13</v>
      </c>
      <c r="AV10" s="203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10" t="s">
        <v>5</v>
      </c>
      <c r="AB16" s="210"/>
      <c r="AC16" s="210"/>
      <c r="AN16" s="56" t="s">
        <v>125</v>
      </c>
    </row>
    <row r="17" spans="1:78" ht="12.95" customHeight="1" thickBot="1" x14ac:dyDescent="0.25">
      <c r="A17" s="222" t="s">
        <v>99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4"/>
      <c r="M17" s="105"/>
      <c r="N17" s="227" t="s">
        <v>145</v>
      </c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9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37</v>
      </c>
      <c r="G19" s="182">
        <v>37</v>
      </c>
      <c r="H19" s="182">
        <v>38</v>
      </c>
      <c r="I19" s="182">
        <v>63</v>
      </c>
      <c r="J19" s="182">
        <v>107</v>
      </c>
      <c r="K19" s="182">
        <v>130</v>
      </c>
      <c r="L19" s="194">
        <v>130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34</v>
      </c>
      <c r="AG19" s="56">
        <v>36</v>
      </c>
      <c r="AH19" s="56">
        <v>42</v>
      </c>
      <c r="AI19" s="56">
        <v>63</v>
      </c>
      <c r="AJ19" s="56">
        <v>100</v>
      </c>
      <c r="AK19" s="56">
        <v>119</v>
      </c>
      <c r="AL19" s="56">
        <v>120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22</v>
      </c>
      <c r="G20" s="182">
        <v>22</v>
      </c>
      <c r="H20" s="182">
        <v>24</v>
      </c>
      <c r="I20" s="182">
        <v>56</v>
      </c>
      <c r="J20" s="182">
        <v>104</v>
      </c>
      <c r="K20" s="182">
        <v>129</v>
      </c>
      <c r="L20" s="194">
        <v>129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21</v>
      </c>
      <c r="AG20" s="56">
        <v>21</v>
      </c>
      <c r="AH20" s="56">
        <v>25</v>
      </c>
      <c r="AI20" s="56">
        <v>56</v>
      </c>
      <c r="AJ20" s="56">
        <v>95</v>
      </c>
      <c r="AK20" s="56">
        <v>118</v>
      </c>
      <c r="AL20" s="56">
        <v>120</v>
      </c>
      <c r="AN20" s="56">
        <v>2</v>
      </c>
      <c r="AO20" s="56" t="s">
        <v>131</v>
      </c>
      <c r="AP20" s="56" t="s">
        <v>132</v>
      </c>
      <c r="AQ20" s="56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50</v>
      </c>
      <c r="J21" s="182">
        <v>101</v>
      </c>
      <c r="K21" s="182">
        <v>126</v>
      </c>
      <c r="L21" s="194">
        <v>127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48</v>
      </c>
      <c r="AJ21" s="56">
        <v>90</v>
      </c>
      <c r="AK21" s="56">
        <v>115</v>
      </c>
      <c r="AL21" s="56">
        <v>116</v>
      </c>
      <c r="AN21" s="56">
        <v>3</v>
      </c>
      <c r="AO21" s="56" t="s">
        <v>133</v>
      </c>
      <c r="AP21" s="56" t="s">
        <v>134</v>
      </c>
      <c r="AQ21" s="56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47</v>
      </c>
      <c r="J22" s="182">
        <v>99</v>
      </c>
      <c r="K22" s="182">
        <v>125</v>
      </c>
      <c r="L22" s="194">
        <v>125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43</v>
      </c>
      <c r="AJ22" s="56">
        <v>90</v>
      </c>
      <c r="AK22" s="56">
        <v>113</v>
      </c>
      <c r="AL22" s="56">
        <v>115</v>
      </c>
      <c r="AN22" s="56">
        <v>4</v>
      </c>
      <c r="AO22" s="56" t="s">
        <v>135</v>
      </c>
      <c r="AP22" s="56" t="s">
        <v>136</v>
      </c>
      <c r="AQ22" s="56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36</v>
      </c>
      <c r="J23" s="182">
        <v>90</v>
      </c>
      <c r="K23" s="182">
        <v>118</v>
      </c>
      <c r="L23" s="194">
        <v>120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25</v>
      </c>
      <c r="AJ23" s="56">
        <v>81</v>
      </c>
      <c r="AK23" s="56">
        <v>103</v>
      </c>
      <c r="AL23" s="56">
        <v>107</v>
      </c>
      <c r="AN23" s="56">
        <v>5</v>
      </c>
      <c r="AO23" s="56" t="s">
        <v>137</v>
      </c>
      <c r="AP23" s="56" t="s">
        <v>138</v>
      </c>
      <c r="AQ23" s="56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60</v>
      </c>
      <c r="K24" s="182">
        <v>104</v>
      </c>
      <c r="L24" s="194">
        <v>104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48</v>
      </c>
      <c r="AK24" s="56">
        <v>97</v>
      </c>
      <c r="AL24" s="56">
        <v>100</v>
      </c>
      <c r="AN24" s="56">
        <v>6</v>
      </c>
      <c r="AO24" s="56" t="s">
        <v>139</v>
      </c>
      <c r="AP24" s="56" t="s">
        <v>140</v>
      </c>
      <c r="AQ24" s="56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49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44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2" t="s">
        <v>100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4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94</v>
      </c>
      <c r="K30" s="182">
        <v>165</v>
      </c>
      <c r="L30" s="194">
        <v>236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20</v>
      </c>
      <c r="AF30" s="56">
        <v>35</v>
      </c>
      <c r="AG30" s="56">
        <v>40</v>
      </c>
      <c r="AH30" s="56">
        <v>41</v>
      </c>
      <c r="AI30" s="56">
        <v>56</v>
      </c>
      <c r="AJ30" s="56">
        <v>94</v>
      </c>
      <c r="AK30" s="56">
        <v>165</v>
      </c>
      <c r="AL30" s="56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24</v>
      </c>
      <c r="AG31" s="56">
        <v>29</v>
      </c>
      <c r="AH31" s="56">
        <v>35</v>
      </c>
      <c r="AI31" s="56">
        <v>47</v>
      </c>
      <c r="AJ31" s="56">
        <v>94</v>
      </c>
      <c r="AK31" s="56">
        <v>163</v>
      </c>
      <c r="AL31" s="56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15</v>
      </c>
      <c r="AH32" s="56">
        <v>19</v>
      </c>
      <c r="AI32" s="56">
        <v>36</v>
      </c>
      <c r="AJ32" s="56">
        <v>94</v>
      </c>
      <c r="AK32" s="56">
        <v>161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14</v>
      </c>
      <c r="AI33" s="56">
        <v>29</v>
      </c>
      <c r="AJ33" s="56">
        <v>92</v>
      </c>
      <c r="AK33" s="56">
        <v>160</v>
      </c>
      <c r="AL33" s="56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25</v>
      </c>
      <c r="AJ34" s="56">
        <v>90</v>
      </c>
      <c r="AK34" s="56">
        <v>156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72</v>
      </c>
      <c r="AK35" s="56">
        <v>150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10" t="s">
        <v>12</v>
      </c>
      <c r="AB38" s="210"/>
      <c r="AC38" s="210"/>
    </row>
    <row r="39" spans="1:65" ht="15" customHeight="1" thickBot="1" x14ac:dyDescent="0.25">
      <c r="A39" s="222" t="s">
        <v>101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4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953</v>
      </c>
      <c r="H41" s="183">
        <v>1206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1109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759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2" t="s">
        <v>102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4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16</v>
      </c>
      <c r="H52" s="183">
        <v>23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15</v>
      </c>
      <c r="AH52" s="56">
        <v>22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22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2" t="s">
        <v>103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4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17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16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135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140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42</v>
      </c>
      <c r="I66" s="182">
        <v>119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51</v>
      </c>
      <c r="AI66" s="56">
        <v>126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2" t="s">
        <v>104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4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2" t="s">
        <v>105</v>
      </c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4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2153</v>
      </c>
      <c r="H85" s="183">
        <v>2328</v>
      </c>
      <c r="I85" s="183">
        <v>2765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2709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1757</v>
      </c>
      <c r="H86" s="183">
        <v>1983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2" t="s">
        <v>106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4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9</v>
      </c>
      <c r="F96" s="182">
        <v>20</v>
      </c>
      <c r="G96" s="182">
        <v>24</v>
      </c>
      <c r="H96" s="182">
        <v>27</v>
      </c>
      <c r="I96" s="182">
        <v>48</v>
      </c>
      <c r="J96" s="182">
        <v>98</v>
      </c>
      <c r="K96" s="182">
        <v>139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15</v>
      </c>
      <c r="AF96" s="56">
        <v>28</v>
      </c>
      <c r="AG96" s="56">
        <v>34</v>
      </c>
      <c r="AH96" s="56">
        <v>38</v>
      </c>
      <c r="AI96" s="56">
        <v>52</v>
      </c>
      <c r="AJ96" s="56">
        <v>93</v>
      </c>
      <c r="AK96" s="56">
        <v>125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13</v>
      </c>
      <c r="G97" s="182">
        <v>18</v>
      </c>
      <c r="H97" s="182">
        <v>23</v>
      </c>
      <c r="I97" s="182">
        <v>44</v>
      </c>
      <c r="J97" s="182">
        <v>97</v>
      </c>
      <c r="K97" s="182">
        <v>141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20</v>
      </c>
      <c r="AG97" s="56">
        <v>28</v>
      </c>
      <c r="AH97" s="56">
        <v>33</v>
      </c>
      <c r="AI97" s="56">
        <v>47</v>
      </c>
      <c r="AJ97" s="56">
        <v>93</v>
      </c>
      <c r="AK97" s="56">
        <v>125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8</v>
      </c>
      <c r="H98" s="182">
        <v>17</v>
      </c>
      <c r="I98" s="182">
        <v>39</v>
      </c>
      <c r="J98" s="182">
        <v>99</v>
      </c>
      <c r="K98" s="182">
        <v>142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11</v>
      </c>
      <c r="AH98" s="56">
        <v>19</v>
      </c>
      <c r="AI98" s="56">
        <v>38</v>
      </c>
      <c r="AJ98" s="56">
        <v>95</v>
      </c>
      <c r="AK98" s="56">
        <v>128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34</v>
      </c>
      <c r="J99" s="182">
        <v>99</v>
      </c>
      <c r="K99" s="182">
        <v>142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11</v>
      </c>
      <c r="AI99" s="56">
        <v>33</v>
      </c>
      <c r="AJ99" s="56">
        <v>95</v>
      </c>
      <c r="AK99" s="56">
        <v>128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25</v>
      </c>
      <c r="J100" s="182">
        <v>97</v>
      </c>
      <c r="K100" s="182">
        <v>144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23</v>
      </c>
      <c r="AJ100" s="56">
        <v>96</v>
      </c>
      <c r="AK100" s="56">
        <v>132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95</v>
      </c>
      <c r="K101" s="182">
        <v>167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94</v>
      </c>
      <c r="AK101" s="56">
        <v>167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142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2" t="s">
        <v>107</v>
      </c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4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2" t="s">
        <v>108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4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2" t="s">
        <v>109</v>
      </c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4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2" t="s">
        <v>110</v>
      </c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4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2" t="s">
        <v>111</v>
      </c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4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29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26</v>
      </c>
      <c r="AK152" s="56">
        <v>26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29</v>
      </c>
      <c r="K153" s="182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28</v>
      </c>
      <c r="AK153" s="56">
        <v>28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24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13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12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2" t="s">
        <v>112</v>
      </c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38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4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2" t="s">
        <v>212</v>
      </c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4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24</v>
      </c>
      <c r="K173" s="182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23</v>
      </c>
      <c r="AK173" s="56">
        <v>22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22</v>
      </c>
      <c r="J174" s="182">
        <v>23</v>
      </c>
      <c r="K174" s="182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21</v>
      </c>
      <c r="AJ174" s="56">
        <v>20</v>
      </c>
      <c r="AK174" s="56">
        <v>21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18</v>
      </c>
      <c r="J175" s="182">
        <v>19</v>
      </c>
      <c r="K175" s="182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17</v>
      </c>
      <c r="AJ175" s="56">
        <v>19</v>
      </c>
      <c r="AK175" s="56">
        <v>19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16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6</v>
      </c>
      <c r="J177" s="182">
        <v>10</v>
      </c>
      <c r="K177" s="182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5</v>
      </c>
      <c r="AJ177" s="56">
        <v>10</v>
      </c>
      <c r="AK177" s="56">
        <v>12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2" t="s">
        <v>213</v>
      </c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4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16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16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15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13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5</v>
      </c>
      <c r="J188" s="182">
        <v>9</v>
      </c>
      <c r="K188" s="182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4</v>
      </c>
      <c r="AJ188" s="56">
        <v>9</v>
      </c>
      <c r="AK188" s="56">
        <v>10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9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4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2" t="s">
        <v>168</v>
      </c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4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21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12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13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16</v>
      </c>
      <c r="J199" s="182">
        <v>16</v>
      </c>
      <c r="K199" s="182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14</v>
      </c>
      <c r="AJ199" s="56">
        <v>14</v>
      </c>
      <c r="AK199" s="56">
        <v>14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16</v>
      </c>
      <c r="K200" s="182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14</v>
      </c>
      <c r="AK200" s="56">
        <v>14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14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2" t="s">
        <v>169</v>
      </c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4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2" t="s">
        <v>177</v>
      </c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4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8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8"/>
      <c r="AA225" s="56" t="s">
        <v>196</v>
      </c>
    </row>
    <row r="226" spans="1:64" ht="13.5" customHeight="1" thickBot="1" x14ac:dyDescent="0.25">
      <c r="A226" s="222" t="s">
        <v>207</v>
      </c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4"/>
      <c r="M226" s="105"/>
      <c r="Z226" s="208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8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8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8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8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8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8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8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8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2" t="s">
        <v>178</v>
      </c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4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6"/>
      <c r="P240" s="206"/>
      <c r="Q240" s="206"/>
      <c r="R240" s="206"/>
      <c r="S240" s="206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25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2" t="s">
        <v>209</v>
      </c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4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53</v>
      </c>
      <c r="H250" s="182">
        <v>53</v>
      </c>
      <c r="I250" s="182">
        <v>92</v>
      </c>
      <c r="J250" s="182">
        <v>92</v>
      </c>
      <c r="K250" s="182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45</v>
      </c>
      <c r="AH250" s="56">
        <v>45</v>
      </c>
      <c r="AI250" s="56">
        <v>45</v>
      </c>
      <c r="AJ250" s="56">
        <v>45</v>
      </c>
      <c r="AK250" s="56">
        <v>45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25</v>
      </c>
      <c r="G251" s="182">
        <v>53</v>
      </c>
      <c r="H251" s="182">
        <v>53</v>
      </c>
      <c r="I251" s="182">
        <v>71</v>
      </c>
      <c r="J251" s="182">
        <v>71</v>
      </c>
      <c r="K251" s="182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21</v>
      </c>
      <c r="AG251" s="56">
        <v>30</v>
      </c>
      <c r="AH251" s="56">
        <v>34</v>
      </c>
      <c r="AI251" s="56">
        <v>35</v>
      </c>
      <c r="AJ251" s="56">
        <v>36</v>
      </c>
      <c r="AK251" s="56">
        <v>36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17</v>
      </c>
      <c r="H252" s="182">
        <v>25</v>
      </c>
      <c r="I252" s="182">
        <v>50</v>
      </c>
      <c r="J252" s="182">
        <v>50</v>
      </c>
      <c r="K252" s="182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14</v>
      </c>
      <c r="AH252" s="56">
        <v>24</v>
      </c>
      <c r="AI252" s="56">
        <v>27</v>
      </c>
      <c r="AJ252" s="56">
        <v>29</v>
      </c>
      <c r="AK252" s="56">
        <v>31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50</v>
      </c>
      <c r="J253" s="182">
        <v>50</v>
      </c>
      <c r="K253" s="182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23</v>
      </c>
      <c r="AJ253" s="56">
        <v>25</v>
      </c>
      <c r="AK253" s="56">
        <v>28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35</v>
      </c>
      <c r="J254" s="182">
        <v>37</v>
      </c>
      <c r="K254" s="182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11</v>
      </c>
      <c r="AJ254" s="56">
        <v>18</v>
      </c>
      <c r="AK254" s="56">
        <v>22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18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10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2" t="s">
        <v>179</v>
      </c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4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56</v>
      </c>
      <c r="F261" s="182">
        <v>111</v>
      </c>
      <c r="G261" s="182">
        <v>122</v>
      </c>
      <c r="H261" s="182">
        <v>121</v>
      </c>
      <c r="I261" s="182">
        <v>264</v>
      </c>
      <c r="J261" s="182">
        <v>282</v>
      </c>
      <c r="K261" s="182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55</v>
      </c>
      <c r="AF261" s="56">
        <v>111</v>
      </c>
      <c r="AG261" s="56">
        <v>115</v>
      </c>
      <c r="AH261" s="56">
        <v>120</v>
      </c>
      <c r="AI261" s="56">
        <v>126</v>
      </c>
      <c r="AJ261" s="56">
        <v>138</v>
      </c>
      <c r="AK261" s="56">
        <v>105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83</v>
      </c>
      <c r="H262" s="182">
        <v>100</v>
      </c>
      <c r="I262" s="182">
        <v>236</v>
      </c>
      <c r="J262" s="182">
        <v>256</v>
      </c>
      <c r="K262" s="182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62</v>
      </c>
      <c r="AG262" s="56">
        <v>76</v>
      </c>
      <c r="AH262" s="56">
        <v>100</v>
      </c>
      <c r="AI262" s="56">
        <v>152</v>
      </c>
      <c r="AJ262" s="56">
        <v>120</v>
      </c>
      <c r="AK262" s="56">
        <v>127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69</v>
      </c>
      <c r="H263" s="182">
        <v>97</v>
      </c>
      <c r="I263" s="182">
        <v>226</v>
      </c>
      <c r="J263" s="182">
        <v>246</v>
      </c>
      <c r="K263" s="182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66</v>
      </c>
      <c r="AH263" s="56">
        <v>79</v>
      </c>
      <c r="AI263" s="56">
        <v>105</v>
      </c>
      <c r="AJ263" s="56">
        <v>106</v>
      </c>
      <c r="AK263" s="56">
        <v>143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95</v>
      </c>
      <c r="I264" s="182">
        <v>266</v>
      </c>
      <c r="J264" s="182">
        <v>269</v>
      </c>
      <c r="K264" s="182">
        <v>264</v>
      </c>
      <c r="L264" s="91" t="s">
        <v>193</v>
      </c>
      <c r="M264" s="105"/>
      <c r="Z264" s="208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84</v>
      </c>
      <c r="AI264" s="56">
        <v>144</v>
      </c>
      <c r="AJ264" s="56">
        <v>121</v>
      </c>
      <c r="AK264" s="56">
        <v>140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266</v>
      </c>
      <c r="J265" s="182">
        <v>266</v>
      </c>
      <c r="K265" s="182">
        <v>261</v>
      </c>
      <c r="L265" s="91" t="s">
        <v>193</v>
      </c>
      <c r="M265" s="105"/>
      <c r="Z265" s="208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65</v>
      </c>
      <c r="AJ265" s="56">
        <v>104</v>
      </c>
      <c r="AK265" s="56">
        <v>130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155</v>
      </c>
      <c r="L266" s="91" t="s">
        <v>193</v>
      </c>
      <c r="M266" s="105"/>
      <c r="Z266" s="208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151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150</v>
      </c>
      <c r="L267" s="91" t="s">
        <v>193</v>
      </c>
      <c r="M267" s="105"/>
      <c r="Z267" s="208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96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8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8"/>
      <c r="AA269" s="56" t="s">
        <v>198</v>
      </c>
    </row>
    <row r="270" spans="1:64" ht="13.5" customHeight="1" thickBot="1" x14ac:dyDescent="0.25">
      <c r="A270" s="222" t="s">
        <v>210</v>
      </c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4"/>
      <c r="M270" s="105"/>
      <c r="Z270" s="208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8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8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7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8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7"/>
      <c r="F274" s="207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8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7"/>
      <c r="F275" s="207"/>
      <c r="G275" s="207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8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7"/>
      <c r="F276" s="207"/>
      <c r="G276" s="207"/>
      <c r="H276" s="207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8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7"/>
      <c r="F277" s="207"/>
      <c r="G277" s="207"/>
      <c r="H277" s="207"/>
      <c r="I277" s="207"/>
      <c r="J277" s="182">
        <v>54</v>
      </c>
      <c r="K277" s="182">
        <v>180</v>
      </c>
      <c r="L277" s="91" t="s">
        <v>193</v>
      </c>
      <c r="M277" s="105"/>
      <c r="Z277" s="208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7"/>
      <c r="F278" s="207"/>
      <c r="G278" s="207"/>
      <c r="H278" s="207"/>
      <c r="I278" s="207"/>
      <c r="J278" s="207"/>
      <c r="K278" s="182">
        <v>72</v>
      </c>
      <c r="L278" s="91" t="s">
        <v>193</v>
      </c>
      <c r="M278" s="105"/>
      <c r="Z278" s="208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8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8"/>
    </row>
    <row r="281" spans="1:64" ht="12.95" customHeight="1" thickBot="1" x14ac:dyDescent="0.25">
      <c r="A281" s="222" t="s">
        <v>180</v>
      </c>
      <c r="B281" s="223"/>
      <c r="C281" s="223"/>
      <c r="D281" s="223"/>
      <c r="E281" s="223"/>
      <c r="F281" s="223"/>
      <c r="G281" s="223"/>
      <c r="H281" s="223"/>
      <c r="I281" s="223"/>
      <c r="J281" s="223"/>
      <c r="K281" s="223"/>
      <c r="L281" s="224"/>
      <c r="M281" s="105"/>
      <c r="Z281" s="208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8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8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8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2" t="s">
        <v>211</v>
      </c>
      <c r="B292" s="223"/>
      <c r="C292" s="223"/>
      <c r="D292" s="223"/>
      <c r="E292" s="223"/>
      <c r="F292" s="223"/>
      <c r="G292" s="223"/>
      <c r="H292" s="223"/>
      <c r="I292" s="223"/>
      <c r="J292" s="223"/>
      <c r="K292" s="223"/>
      <c r="L292" s="224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17</v>
      </c>
      <c r="F294" s="182">
        <v>22</v>
      </c>
      <c r="G294" s="182">
        <v>22</v>
      </c>
      <c r="H294" s="182">
        <v>24</v>
      </c>
      <c r="I294" s="182">
        <v>26</v>
      </c>
      <c r="J294" s="182">
        <v>26</v>
      </c>
      <c r="K294" s="182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23</v>
      </c>
      <c r="AF294" s="56">
        <v>27</v>
      </c>
      <c r="AG294" s="56">
        <v>27</v>
      </c>
      <c r="AH294" s="56">
        <v>28</v>
      </c>
      <c r="AI294" s="56">
        <v>28</v>
      </c>
      <c r="AJ294" s="56">
        <v>29</v>
      </c>
      <c r="AK294" s="56">
        <v>29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2" t="s">
        <v>181</v>
      </c>
      <c r="B303" s="223"/>
      <c r="C303" s="223"/>
      <c r="D303" s="223"/>
      <c r="E303" s="223"/>
      <c r="F303" s="223"/>
      <c r="G303" s="223"/>
      <c r="H303" s="223"/>
      <c r="I303" s="223"/>
      <c r="J303" s="223"/>
      <c r="K303" s="223"/>
      <c r="L303" s="224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8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30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22" t="s">
        <v>82</v>
      </c>
      <c r="E6" s="223"/>
      <c r="F6" s="223"/>
      <c r="G6" s="223"/>
      <c r="H6" s="223"/>
      <c r="I6" s="223"/>
      <c r="J6" s="223"/>
      <c r="K6" s="224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N27" s="215"/>
      <c r="O27" s="215"/>
      <c r="P27" s="215"/>
      <c r="Q27" s="215"/>
      <c r="R27" s="215"/>
      <c r="S27" s="215"/>
      <c r="T27" s="215"/>
      <c r="U27" s="215"/>
      <c r="V27" s="215"/>
      <c r="W27" s="215"/>
    </row>
    <row r="28" spans="1:24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4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1" t="s">
        <v>118</v>
      </c>
      <c r="B5" s="232"/>
      <c r="C5" s="233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18686</v>
      </c>
      <c r="D13" s="156">
        <v>32</v>
      </c>
      <c r="E13" s="156">
        <v>26295</v>
      </c>
      <c r="F13" s="156">
        <v>59</v>
      </c>
      <c r="G13" s="156">
        <v>33905</v>
      </c>
      <c r="H13" s="156">
        <v>83</v>
      </c>
      <c r="I13" s="157">
        <v>39781</v>
      </c>
      <c r="J13" s="157">
        <v>105</v>
      </c>
      <c r="K13" s="157">
        <v>45657</v>
      </c>
      <c r="L13" s="157">
        <v>125</v>
      </c>
      <c r="M13" s="157">
        <v>51533</v>
      </c>
      <c r="N13" s="157">
        <v>143</v>
      </c>
      <c r="O13" s="157">
        <v>57409</v>
      </c>
      <c r="P13" s="157">
        <v>160</v>
      </c>
      <c r="Q13" s="157">
        <v>63285</v>
      </c>
      <c r="R13" s="157">
        <v>177</v>
      </c>
      <c r="S13" s="157">
        <v>69161</v>
      </c>
      <c r="T13" s="157">
        <v>192</v>
      </c>
      <c r="U13" s="157">
        <v>75037</v>
      </c>
      <c r="V13" s="158">
        <v>192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20709</v>
      </c>
      <c r="D18" s="156">
        <v>135</v>
      </c>
      <c r="E18" s="156">
        <v>29062</v>
      </c>
      <c r="F18" s="156">
        <v>249</v>
      </c>
      <c r="G18" s="156">
        <v>37416</v>
      </c>
      <c r="H18" s="156">
        <v>349</v>
      </c>
      <c r="I18" s="157">
        <v>43768</v>
      </c>
      <c r="J18" s="157">
        <v>439</v>
      </c>
      <c r="K18" s="157">
        <v>50120</v>
      </c>
      <c r="L18" s="157">
        <v>522</v>
      </c>
      <c r="M18" s="157">
        <v>56472</v>
      </c>
      <c r="N18" s="157">
        <v>600</v>
      </c>
      <c r="O18" s="157">
        <v>62824</v>
      </c>
      <c r="P18" s="157">
        <v>673</v>
      </c>
      <c r="Q18" s="157">
        <v>69176</v>
      </c>
      <c r="R18" s="157">
        <v>742</v>
      </c>
      <c r="S18" s="157">
        <v>75528</v>
      </c>
      <c r="T18" s="157">
        <v>807</v>
      </c>
      <c r="U18" s="157">
        <v>81880</v>
      </c>
      <c r="V18" s="158">
        <v>807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54</v>
      </c>
      <c r="D23" s="156">
        <v>20</v>
      </c>
      <c r="E23" s="156">
        <v>81</v>
      </c>
      <c r="F23" s="156">
        <v>37</v>
      </c>
      <c r="G23" s="156">
        <v>108</v>
      </c>
      <c r="H23" s="156">
        <v>52</v>
      </c>
      <c r="I23" s="157">
        <v>135</v>
      </c>
      <c r="J23" s="157">
        <v>65</v>
      </c>
      <c r="K23" s="157">
        <v>162</v>
      </c>
      <c r="L23" s="157">
        <v>78</v>
      </c>
      <c r="M23" s="157">
        <v>189</v>
      </c>
      <c r="N23" s="157">
        <v>89</v>
      </c>
      <c r="O23" s="157">
        <v>216</v>
      </c>
      <c r="P23" s="157">
        <v>100</v>
      </c>
      <c r="Q23" s="157">
        <v>243</v>
      </c>
      <c r="R23" s="157">
        <v>110</v>
      </c>
      <c r="S23" s="157">
        <v>270</v>
      </c>
      <c r="T23" s="157">
        <v>120</v>
      </c>
      <c r="U23" s="157">
        <v>297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54</v>
      </c>
      <c r="D24" s="156">
        <v>18</v>
      </c>
      <c r="E24" s="156">
        <v>81</v>
      </c>
      <c r="F24" s="156">
        <v>34</v>
      </c>
      <c r="G24" s="156">
        <v>108</v>
      </c>
      <c r="H24" s="156">
        <v>47</v>
      </c>
      <c r="I24" s="157">
        <v>135</v>
      </c>
      <c r="J24" s="157">
        <v>59</v>
      </c>
      <c r="K24" s="157">
        <v>162</v>
      </c>
      <c r="L24" s="157">
        <v>71</v>
      </c>
      <c r="M24" s="157">
        <v>189</v>
      </c>
      <c r="N24" s="157">
        <v>81</v>
      </c>
      <c r="O24" s="157">
        <v>216</v>
      </c>
      <c r="P24" s="157">
        <v>91</v>
      </c>
      <c r="Q24" s="157">
        <v>243</v>
      </c>
      <c r="R24" s="157">
        <v>100</v>
      </c>
      <c r="S24" s="157">
        <v>270</v>
      </c>
      <c r="T24" s="157">
        <v>109</v>
      </c>
      <c r="U24" s="157">
        <v>297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9</v>
      </c>
      <c r="D25" s="156">
        <v>43</v>
      </c>
      <c r="E25" s="156">
        <v>13</v>
      </c>
      <c r="F25" s="156">
        <v>79</v>
      </c>
      <c r="G25" s="156">
        <v>18</v>
      </c>
      <c r="H25" s="156">
        <v>111</v>
      </c>
      <c r="I25" s="157">
        <v>22</v>
      </c>
      <c r="J25" s="157">
        <v>140</v>
      </c>
      <c r="K25" s="157">
        <v>26</v>
      </c>
      <c r="L25" s="157">
        <v>166</v>
      </c>
      <c r="M25" s="157">
        <v>30</v>
      </c>
      <c r="N25" s="157">
        <v>191</v>
      </c>
      <c r="O25" s="157">
        <v>34</v>
      </c>
      <c r="P25" s="157">
        <v>214</v>
      </c>
      <c r="Q25" s="157">
        <v>38</v>
      </c>
      <c r="R25" s="157">
        <v>236</v>
      </c>
      <c r="S25" s="157">
        <v>42</v>
      </c>
      <c r="T25" s="157">
        <v>257</v>
      </c>
      <c r="U25" s="157">
        <v>46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410</v>
      </c>
      <c r="E26" s="156">
        <v>2</v>
      </c>
      <c r="F26" s="156">
        <v>756</v>
      </c>
      <c r="G26" s="156">
        <v>3</v>
      </c>
      <c r="H26" s="156">
        <v>1061</v>
      </c>
      <c r="I26" s="157">
        <v>4</v>
      </c>
      <c r="J26" s="157">
        <v>1336</v>
      </c>
      <c r="K26" s="157">
        <v>5</v>
      </c>
      <c r="L26" s="157">
        <v>1589</v>
      </c>
      <c r="M26" s="157">
        <v>6</v>
      </c>
      <c r="N26" s="157">
        <v>1825</v>
      </c>
      <c r="O26" s="157">
        <v>7</v>
      </c>
      <c r="P26" s="157">
        <v>2046</v>
      </c>
      <c r="Q26" s="157">
        <v>8</v>
      </c>
      <c r="R26" s="157">
        <v>2256</v>
      </c>
      <c r="S26" s="157">
        <v>9</v>
      </c>
      <c r="T26" s="157">
        <v>2455</v>
      </c>
      <c r="U26" s="157">
        <v>10</v>
      </c>
      <c r="V26" s="158">
        <v>2455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34</v>
      </c>
      <c r="E28" s="156">
        <v>3</v>
      </c>
      <c r="F28" s="156">
        <v>62</v>
      </c>
      <c r="G28" s="156">
        <v>4</v>
      </c>
      <c r="H28" s="156">
        <v>87</v>
      </c>
      <c r="I28" s="157">
        <v>5</v>
      </c>
      <c r="J28" s="157">
        <v>110</v>
      </c>
      <c r="K28" s="157">
        <v>6</v>
      </c>
      <c r="L28" s="157">
        <v>131</v>
      </c>
      <c r="M28" s="157">
        <v>7</v>
      </c>
      <c r="N28" s="157">
        <v>150</v>
      </c>
      <c r="O28" s="157">
        <v>8</v>
      </c>
      <c r="P28" s="157">
        <v>168</v>
      </c>
      <c r="Q28" s="157">
        <v>9</v>
      </c>
      <c r="R28" s="157">
        <v>185</v>
      </c>
      <c r="S28" s="157">
        <v>10</v>
      </c>
      <c r="T28" s="157">
        <v>202</v>
      </c>
      <c r="U28" s="157">
        <v>11</v>
      </c>
      <c r="V28" s="158">
        <v>202</v>
      </c>
      <c r="W28" s="114"/>
    </row>
    <row r="29" spans="1:23" x14ac:dyDescent="0.2">
      <c r="A29" s="66" t="s">
        <v>8</v>
      </c>
      <c r="B29" s="65" t="s">
        <v>185</v>
      </c>
      <c r="C29" s="156">
        <v>10458</v>
      </c>
      <c r="D29" s="156">
        <v>292</v>
      </c>
      <c r="E29" s="156">
        <v>14602</v>
      </c>
      <c r="F29" s="156">
        <v>538</v>
      </c>
      <c r="G29" s="156">
        <v>18745</v>
      </c>
      <c r="H29" s="156">
        <v>755</v>
      </c>
      <c r="I29" s="157">
        <v>21803</v>
      </c>
      <c r="J29" s="157">
        <v>951</v>
      </c>
      <c r="K29" s="157">
        <v>24861</v>
      </c>
      <c r="L29" s="157">
        <v>1131</v>
      </c>
      <c r="M29" s="157">
        <v>27919</v>
      </c>
      <c r="N29" s="157">
        <v>1299</v>
      </c>
      <c r="O29" s="157">
        <v>30977</v>
      </c>
      <c r="P29" s="157">
        <v>1457</v>
      </c>
      <c r="Q29" s="157">
        <v>34035</v>
      </c>
      <c r="R29" s="157">
        <v>1606</v>
      </c>
      <c r="S29" s="157">
        <v>37093</v>
      </c>
      <c r="T29" s="157">
        <v>1747</v>
      </c>
      <c r="U29" s="157">
        <v>40151</v>
      </c>
      <c r="V29" s="158">
        <v>1747</v>
      </c>
      <c r="W29" s="114"/>
    </row>
    <row r="30" spans="1:23" x14ac:dyDescent="0.2">
      <c r="A30" s="66" t="s">
        <v>9</v>
      </c>
      <c r="B30" s="65" t="s">
        <v>185</v>
      </c>
      <c r="C30" s="156">
        <v>5233</v>
      </c>
      <c r="D30" s="156">
        <v>30</v>
      </c>
      <c r="E30" s="156">
        <v>7354</v>
      </c>
      <c r="F30" s="156">
        <v>55</v>
      </c>
      <c r="G30" s="156">
        <v>9475</v>
      </c>
      <c r="H30" s="156">
        <v>77</v>
      </c>
      <c r="I30" s="157">
        <v>11100</v>
      </c>
      <c r="J30" s="157">
        <v>97</v>
      </c>
      <c r="K30" s="157">
        <v>12725</v>
      </c>
      <c r="L30" s="157">
        <v>115</v>
      </c>
      <c r="M30" s="157">
        <v>14350</v>
      </c>
      <c r="N30" s="157">
        <v>132</v>
      </c>
      <c r="O30" s="157">
        <v>15975</v>
      </c>
      <c r="P30" s="157">
        <v>148</v>
      </c>
      <c r="Q30" s="157">
        <v>17600</v>
      </c>
      <c r="R30" s="157">
        <v>163</v>
      </c>
      <c r="S30" s="157">
        <v>19225</v>
      </c>
      <c r="T30" s="157">
        <v>178</v>
      </c>
      <c r="U30" s="157">
        <v>20850</v>
      </c>
      <c r="V30" s="158">
        <v>178</v>
      </c>
      <c r="W30" s="114"/>
    </row>
    <row r="31" spans="1:23" x14ac:dyDescent="0.2">
      <c r="A31" s="66" t="s">
        <v>44</v>
      </c>
      <c r="B31" s="65" t="s">
        <v>185</v>
      </c>
      <c r="C31" s="156">
        <v>266</v>
      </c>
      <c r="D31" s="156">
        <v>9</v>
      </c>
      <c r="E31" s="156">
        <v>399</v>
      </c>
      <c r="F31" s="156">
        <v>17</v>
      </c>
      <c r="G31" s="156">
        <v>532</v>
      </c>
      <c r="H31" s="156">
        <v>24</v>
      </c>
      <c r="I31" s="157">
        <v>665</v>
      </c>
      <c r="J31" s="157">
        <v>31</v>
      </c>
      <c r="K31" s="157">
        <v>798</v>
      </c>
      <c r="L31" s="157">
        <v>37</v>
      </c>
      <c r="M31" s="157">
        <v>931</v>
      </c>
      <c r="N31" s="157">
        <v>42</v>
      </c>
      <c r="O31" s="157">
        <v>1064</v>
      </c>
      <c r="P31" s="157">
        <v>47</v>
      </c>
      <c r="Q31" s="157">
        <v>1197</v>
      </c>
      <c r="R31" s="157">
        <v>52</v>
      </c>
      <c r="S31" s="157">
        <v>1330</v>
      </c>
      <c r="T31" s="157">
        <v>56</v>
      </c>
      <c r="U31" s="157">
        <v>1463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54</v>
      </c>
      <c r="D32" s="156">
        <v>11</v>
      </c>
      <c r="E32" s="156">
        <v>81</v>
      </c>
      <c r="F32" s="156">
        <v>20</v>
      </c>
      <c r="G32" s="156">
        <v>108</v>
      </c>
      <c r="H32" s="156">
        <v>28</v>
      </c>
      <c r="I32" s="157">
        <v>135</v>
      </c>
      <c r="J32" s="157">
        <v>35</v>
      </c>
      <c r="K32" s="157">
        <v>162</v>
      </c>
      <c r="L32" s="157">
        <v>42</v>
      </c>
      <c r="M32" s="157">
        <v>189</v>
      </c>
      <c r="N32" s="157">
        <v>48</v>
      </c>
      <c r="O32" s="157">
        <v>216</v>
      </c>
      <c r="P32" s="157">
        <v>54</v>
      </c>
      <c r="Q32" s="157">
        <v>243</v>
      </c>
      <c r="R32" s="157">
        <v>59</v>
      </c>
      <c r="S32" s="157">
        <v>270</v>
      </c>
      <c r="T32" s="157">
        <v>65</v>
      </c>
      <c r="U32" s="157">
        <v>297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424</v>
      </c>
      <c r="D33" s="156">
        <v>796</v>
      </c>
      <c r="E33" s="156">
        <v>584</v>
      </c>
      <c r="F33" s="156">
        <v>1467</v>
      </c>
      <c r="G33" s="156">
        <v>745</v>
      </c>
      <c r="H33" s="156">
        <v>2058</v>
      </c>
      <c r="I33" s="157">
        <v>854</v>
      </c>
      <c r="J33" s="157">
        <v>2592</v>
      </c>
      <c r="K33" s="157">
        <v>963</v>
      </c>
      <c r="L33" s="157">
        <v>3084</v>
      </c>
      <c r="M33" s="157">
        <v>1072</v>
      </c>
      <c r="N33" s="157">
        <v>3541</v>
      </c>
      <c r="O33" s="157">
        <v>1181</v>
      </c>
      <c r="P33" s="157">
        <v>3971</v>
      </c>
      <c r="Q33" s="157">
        <v>1290</v>
      </c>
      <c r="R33" s="157">
        <v>4377</v>
      </c>
      <c r="S33" s="157">
        <v>1399</v>
      </c>
      <c r="T33" s="157">
        <v>4763</v>
      </c>
      <c r="U33" s="157">
        <v>1508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54</v>
      </c>
      <c r="D34" s="156">
        <v>14</v>
      </c>
      <c r="E34" s="156">
        <v>81</v>
      </c>
      <c r="F34" s="156">
        <v>26</v>
      </c>
      <c r="G34" s="156">
        <v>108</v>
      </c>
      <c r="H34" s="156">
        <v>37</v>
      </c>
      <c r="I34" s="157">
        <v>135</v>
      </c>
      <c r="J34" s="157">
        <v>46</v>
      </c>
      <c r="K34" s="157">
        <v>162</v>
      </c>
      <c r="L34" s="157">
        <v>55</v>
      </c>
      <c r="M34" s="157">
        <v>189</v>
      </c>
      <c r="N34" s="157">
        <v>63</v>
      </c>
      <c r="O34" s="157">
        <v>216</v>
      </c>
      <c r="P34" s="157">
        <v>71</v>
      </c>
      <c r="Q34" s="157">
        <v>243</v>
      </c>
      <c r="R34" s="157">
        <v>78</v>
      </c>
      <c r="S34" s="157">
        <v>270</v>
      </c>
      <c r="T34" s="157">
        <v>85</v>
      </c>
      <c r="U34" s="157">
        <v>297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54</v>
      </c>
      <c r="D35" s="156">
        <v>9</v>
      </c>
      <c r="E35" s="156">
        <v>81</v>
      </c>
      <c r="F35" s="156">
        <v>17</v>
      </c>
      <c r="G35" s="156">
        <v>108</v>
      </c>
      <c r="H35" s="156">
        <v>24</v>
      </c>
      <c r="I35" s="157">
        <v>135</v>
      </c>
      <c r="J35" s="157">
        <v>31</v>
      </c>
      <c r="K35" s="157">
        <v>162</v>
      </c>
      <c r="L35" s="157">
        <v>37</v>
      </c>
      <c r="M35" s="157">
        <v>189</v>
      </c>
      <c r="N35" s="157">
        <v>42</v>
      </c>
      <c r="O35" s="157">
        <v>216</v>
      </c>
      <c r="P35" s="157">
        <v>47</v>
      </c>
      <c r="Q35" s="157">
        <v>243</v>
      </c>
      <c r="R35" s="157">
        <v>52</v>
      </c>
      <c r="S35" s="157">
        <v>270</v>
      </c>
      <c r="T35" s="157">
        <v>56</v>
      </c>
      <c r="U35" s="157">
        <v>297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59</v>
      </c>
      <c r="G36" s="156">
        <v>3</v>
      </c>
      <c r="H36" s="156">
        <v>83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143</v>
      </c>
      <c r="O36" s="157">
        <v>7</v>
      </c>
      <c r="P36" s="157">
        <v>160</v>
      </c>
      <c r="Q36" s="157">
        <v>8</v>
      </c>
      <c r="R36" s="157">
        <v>177</v>
      </c>
      <c r="S36" s="157">
        <v>9</v>
      </c>
      <c r="T36" s="157">
        <v>192</v>
      </c>
      <c r="U36" s="157">
        <v>10</v>
      </c>
      <c r="V36" s="158">
        <v>192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15</v>
      </c>
      <c r="E37" s="156">
        <v>3</v>
      </c>
      <c r="F37" s="156">
        <v>28</v>
      </c>
      <c r="G37" s="156">
        <v>4</v>
      </c>
      <c r="H37" s="156">
        <v>40</v>
      </c>
      <c r="I37" s="157">
        <v>5</v>
      </c>
      <c r="J37" s="157">
        <v>50</v>
      </c>
      <c r="K37" s="157">
        <v>6</v>
      </c>
      <c r="L37" s="157">
        <v>59</v>
      </c>
      <c r="M37" s="157">
        <v>7</v>
      </c>
      <c r="N37" s="157">
        <v>68</v>
      </c>
      <c r="O37" s="157">
        <v>8</v>
      </c>
      <c r="P37" s="157">
        <v>76</v>
      </c>
      <c r="Q37" s="157">
        <v>9</v>
      </c>
      <c r="R37" s="157">
        <v>84</v>
      </c>
      <c r="S37" s="157">
        <v>10</v>
      </c>
      <c r="T37" s="157">
        <v>91</v>
      </c>
      <c r="U37" s="157">
        <v>11</v>
      </c>
      <c r="V37" s="158">
        <v>91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9938</v>
      </c>
      <c r="D38" s="70">
        <v>37</v>
      </c>
      <c r="E38" s="70">
        <v>13995</v>
      </c>
      <c r="F38" s="70">
        <v>68</v>
      </c>
      <c r="G38" s="70">
        <v>18052</v>
      </c>
      <c r="H38" s="70">
        <v>96</v>
      </c>
      <c r="I38" s="71">
        <v>21197</v>
      </c>
      <c r="J38" s="71">
        <v>121</v>
      </c>
      <c r="K38" s="71">
        <v>24342</v>
      </c>
      <c r="L38" s="71">
        <v>144</v>
      </c>
      <c r="M38" s="71">
        <v>27487</v>
      </c>
      <c r="N38" s="71">
        <v>165</v>
      </c>
      <c r="O38" s="71">
        <v>30632</v>
      </c>
      <c r="P38" s="71">
        <v>185</v>
      </c>
      <c r="Q38" s="71">
        <v>33777</v>
      </c>
      <c r="R38" s="71">
        <v>204</v>
      </c>
      <c r="S38" s="71">
        <v>36922</v>
      </c>
      <c r="T38" s="71">
        <v>222</v>
      </c>
      <c r="U38" s="71">
        <v>40067</v>
      </c>
      <c r="V38" s="72">
        <v>222</v>
      </c>
      <c r="W38" s="115"/>
    </row>
    <row r="39" spans="1:23" x14ac:dyDescent="0.2">
      <c r="W39" s="114"/>
    </row>
    <row r="40" spans="1:23" x14ac:dyDescent="0.2">
      <c r="A40" s="234" t="s">
        <v>116</v>
      </c>
      <c r="B40" s="235"/>
      <c r="C40" s="235"/>
      <c r="D40" s="235"/>
    </row>
    <row r="41" spans="1:23" x14ac:dyDescent="0.2">
      <c r="A41" s="236" t="s">
        <v>182</v>
      </c>
      <c r="B41" s="236"/>
      <c r="C41" s="236"/>
      <c r="D41" s="236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7" customFormat="1" ht="12" customHeight="1" x14ac:dyDescent="0.2">
      <c r="A43" s="213"/>
      <c r="B43" s="213"/>
      <c r="C43" s="213"/>
      <c r="D43" s="213"/>
      <c r="E43" s="56"/>
      <c r="F43" s="56"/>
      <c r="G43" s="56"/>
      <c r="H43" s="56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</row>
    <row r="44" spans="1:23" s="209" customFormat="1" x14ac:dyDescent="0.2">
      <c r="A44" s="5"/>
      <c r="B44" s="5"/>
      <c r="C44" s="5"/>
      <c r="D44" s="5"/>
      <c r="E44" s="5"/>
      <c r="F44" s="5"/>
      <c r="G44" s="5"/>
      <c r="H44" s="5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</row>
    <row r="45" spans="1:23" s="209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/>
    </row>
    <row r="46" spans="1:23" s="209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  <c r="W46" s="5"/>
    </row>
    <row r="47" spans="1:23" s="209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  <c r="W47" s="5"/>
    </row>
    <row r="48" spans="1:23" s="209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  <c r="W48" s="5"/>
    </row>
    <row r="49" spans="1:23" s="209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  <c r="W49" s="5"/>
    </row>
    <row r="50" spans="1:23" s="209" customFormat="1" x14ac:dyDescent="0.2">
      <c r="A50" s="5" t="s">
        <v>5</v>
      </c>
      <c r="B50" s="5" t="s">
        <v>185</v>
      </c>
      <c r="C50" s="5">
        <v>17626</v>
      </c>
      <c r="D50" s="5">
        <v>32</v>
      </c>
      <c r="E50" s="5">
        <v>24804</v>
      </c>
      <c r="F50" s="5">
        <v>59</v>
      </c>
      <c r="G50" s="5">
        <v>31982</v>
      </c>
      <c r="H50" s="5">
        <v>83</v>
      </c>
      <c r="I50" s="5">
        <v>37525</v>
      </c>
      <c r="J50" s="5">
        <v>105</v>
      </c>
      <c r="K50" s="5">
        <v>43068</v>
      </c>
      <c r="L50" s="5">
        <v>125</v>
      </c>
      <c r="M50" s="5">
        <v>48611</v>
      </c>
      <c r="N50" s="5">
        <v>143</v>
      </c>
      <c r="O50" s="5">
        <v>54154</v>
      </c>
      <c r="P50" s="5">
        <v>160</v>
      </c>
      <c r="Q50" s="5">
        <v>59697</v>
      </c>
      <c r="R50" s="5">
        <v>177</v>
      </c>
      <c r="S50" s="5">
        <v>65240</v>
      </c>
      <c r="T50" s="5">
        <v>192</v>
      </c>
      <c r="U50" s="5">
        <v>70783</v>
      </c>
      <c r="V50" s="5">
        <v>192</v>
      </c>
      <c r="W50" s="5"/>
    </row>
    <row r="51" spans="1:23" s="209" customFormat="1" x14ac:dyDescent="0.2">
      <c r="A51" s="5" t="s">
        <v>164</v>
      </c>
      <c r="B51" s="5" t="s">
        <v>185</v>
      </c>
      <c r="C51" s="5">
        <v>1</v>
      </c>
      <c r="D51" s="5">
        <v>10</v>
      </c>
      <c r="E51" s="5">
        <v>2</v>
      </c>
      <c r="F51" s="5">
        <v>18</v>
      </c>
      <c r="G51" s="5">
        <v>3</v>
      </c>
      <c r="H51" s="5">
        <v>25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43</v>
      </c>
      <c r="O51" s="5">
        <v>7</v>
      </c>
      <c r="P51" s="5">
        <v>48</v>
      </c>
      <c r="Q51" s="5">
        <v>8</v>
      </c>
      <c r="R51" s="5">
        <v>53</v>
      </c>
      <c r="S51" s="5">
        <v>9</v>
      </c>
      <c r="T51" s="5">
        <v>58</v>
      </c>
      <c r="U51" s="5">
        <v>10</v>
      </c>
      <c r="V51" s="5">
        <v>58</v>
      </c>
      <c r="W51" s="5"/>
    </row>
    <row r="52" spans="1:23" s="209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  <c r="W52" s="5"/>
    </row>
    <row r="53" spans="1:23" s="209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  <c r="W53" s="5"/>
    </row>
    <row r="54" spans="1:23" s="209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  <c r="W54" s="5"/>
    </row>
    <row r="55" spans="1:23" s="209" customFormat="1" x14ac:dyDescent="0.2">
      <c r="A55" s="5" t="s">
        <v>6</v>
      </c>
      <c r="B55" s="5" t="s">
        <v>185</v>
      </c>
      <c r="C55" s="5">
        <v>21313</v>
      </c>
      <c r="D55" s="5">
        <v>142</v>
      </c>
      <c r="E55" s="5">
        <v>29870</v>
      </c>
      <c r="F55" s="5">
        <v>261</v>
      </c>
      <c r="G55" s="5">
        <v>38428</v>
      </c>
      <c r="H55" s="5">
        <v>366</v>
      </c>
      <c r="I55" s="5">
        <v>44886</v>
      </c>
      <c r="J55" s="5">
        <v>461</v>
      </c>
      <c r="K55" s="5">
        <v>51344</v>
      </c>
      <c r="L55" s="5">
        <v>549</v>
      </c>
      <c r="M55" s="5">
        <v>57802</v>
      </c>
      <c r="N55" s="5">
        <v>630</v>
      </c>
      <c r="O55" s="5">
        <v>64260</v>
      </c>
      <c r="P55" s="5">
        <v>706</v>
      </c>
      <c r="Q55" s="5">
        <v>70718</v>
      </c>
      <c r="R55" s="5">
        <v>779</v>
      </c>
      <c r="S55" s="5">
        <v>77176</v>
      </c>
      <c r="T55" s="5">
        <v>847</v>
      </c>
      <c r="U55" s="5">
        <v>83634</v>
      </c>
      <c r="V55" s="5">
        <v>847</v>
      </c>
      <c r="W55" s="5"/>
    </row>
    <row r="56" spans="1:23" s="209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  <c r="W56" s="5"/>
    </row>
    <row r="57" spans="1:23" s="209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  <c r="W57" s="5"/>
    </row>
    <row r="58" spans="1:23" s="209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  <c r="W58" s="5"/>
    </row>
    <row r="59" spans="1:23" s="209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  <c r="W59" s="5"/>
    </row>
    <row r="60" spans="1:23" s="209" customFormat="1" x14ac:dyDescent="0.2">
      <c r="A60" s="5" t="s">
        <v>162</v>
      </c>
      <c r="B60" s="5" t="s">
        <v>185</v>
      </c>
      <c r="C60" s="5">
        <v>60</v>
      </c>
      <c r="D60" s="5">
        <v>20</v>
      </c>
      <c r="E60" s="5">
        <v>90</v>
      </c>
      <c r="F60" s="5">
        <v>37</v>
      </c>
      <c r="G60" s="5">
        <v>120</v>
      </c>
      <c r="H60" s="5">
        <v>52</v>
      </c>
      <c r="I60" s="5">
        <v>150</v>
      </c>
      <c r="J60" s="5">
        <v>65</v>
      </c>
      <c r="K60" s="5">
        <v>180</v>
      </c>
      <c r="L60" s="5">
        <v>78</v>
      </c>
      <c r="M60" s="5">
        <v>210</v>
      </c>
      <c r="N60" s="5">
        <v>89</v>
      </c>
      <c r="O60" s="5">
        <v>240</v>
      </c>
      <c r="P60" s="5">
        <v>100</v>
      </c>
      <c r="Q60" s="5">
        <v>270</v>
      </c>
      <c r="R60" s="5">
        <v>110</v>
      </c>
      <c r="S60" s="5">
        <v>300</v>
      </c>
      <c r="T60" s="5">
        <v>120</v>
      </c>
      <c r="U60" s="5">
        <v>330</v>
      </c>
      <c r="V60" s="5">
        <v>120</v>
      </c>
      <c r="W60" s="5"/>
    </row>
    <row r="61" spans="1:23" s="209" customFormat="1" x14ac:dyDescent="0.2">
      <c r="A61" s="5" t="s">
        <v>197</v>
      </c>
      <c r="B61" s="5" t="s">
        <v>185</v>
      </c>
      <c r="C61" s="5">
        <v>60</v>
      </c>
      <c r="D61" s="5">
        <v>18</v>
      </c>
      <c r="E61" s="5">
        <v>90</v>
      </c>
      <c r="F61" s="5">
        <v>34</v>
      </c>
      <c r="G61" s="5">
        <v>120</v>
      </c>
      <c r="H61" s="5">
        <v>47</v>
      </c>
      <c r="I61" s="5">
        <v>150</v>
      </c>
      <c r="J61" s="5">
        <v>59</v>
      </c>
      <c r="K61" s="5">
        <v>180</v>
      </c>
      <c r="L61" s="5">
        <v>71</v>
      </c>
      <c r="M61" s="5">
        <v>210</v>
      </c>
      <c r="N61" s="5">
        <v>81</v>
      </c>
      <c r="O61" s="5">
        <v>240</v>
      </c>
      <c r="P61" s="5">
        <v>91</v>
      </c>
      <c r="Q61" s="5">
        <v>270</v>
      </c>
      <c r="R61" s="5">
        <v>100</v>
      </c>
      <c r="S61" s="5">
        <v>300</v>
      </c>
      <c r="T61" s="5">
        <v>109</v>
      </c>
      <c r="U61" s="5">
        <v>330</v>
      </c>
      <c r="V61" s="5">
        <v>109</v>
      </c>
      <c r="W61" s="5"/>
    </row>
    <row r="62" spans="1:23" s="209" customFormat="1" x14ac:dyDescent="0.2">
      <c r="A62" s="5" t="s">
        <v>161</v>
      </c>
      <c r="B62" s="5" t="s">
        <v>185</v>
      </c>
      <c r="C62" s="5">
        <v>14</v>
      </c>
      <c r="D62" s="5">
        <v>43</v>
      </c>
      <c r="E62" s="5">
        <v>21</v>
      </c>
      <c r="F62" s="5">
        <v>79</v>
      </c>
      <c r="G62" s="5">
        <v>28</v>
      </c>
      <c r="H62" s="5">
        <v>111</v>
      </c>
      <c r="I62" s="5">
        <v>35</v>
      </c>
      <c r="J62" s="5">
        <v>140</v>
      </c>
      <c r="K62" s="5">
        <v>42</v>
      </c>
      <c r="L62" s="5">
        <v>166</v>
      </c>
      <c r="M62" s="5">
        <v>49</v>
      </c>
      <c r="N62" s="5">
        <v>191</v>
      </c>
      <c r="O62" s="5">
        <v>56</v>
      </c>
      <c r="P62" s="5">
        <v>214</v>
      </c>
      <c r="Q62" s="5">
        <v>63</v>
      </c>
      <c r="R62" s="5">
        <v>236</v>
      </c>
      <c r="S62" s="5">
        <v>70</v>
      </c>
      <c r="T62" s="5">
        <v>257</v>
      </c>
      <c r="U62" s="5">
        <v>77</v>
      </c>
      <c r="V62" s="5">
        <v>257</v>
      </c>
      <c r="W62" s="5"/>
    </row>
    <row r="63" spans="1:23" s="209" customFormat="1" x14ac:dyDescent="0.2">
      <c r="A63" s="5" t="s">
        <v>198</v>
      </c>
      <c r="B63" s="5" t="s">
        <v>185</v>
      </c>
      <c r="C63" s="5">
        <v>1</v>
      </c>
      <c r="D63" s="5">
        <v>300</v>
      </c>
      <c r="E63" s="5">
        <v>2</v>
      </c>
      <c r="F63" s="5">
        <v>553</v>
      </c>
      <c r="G63" s="5">
        <v>3</v>
      </c>
      <c r="H63" s="5">
        <v>775</v>
      </c>
      <c r="I63" s="5">
        <v>4</v>
      </c>
      <c r="J63" s="5">
        <v>977</v>
      </c>
      <c r="K63" s="5">
        <v>5</v>
      </c>
      <c r="L63" s="5">
        <v>1162</v>
      </c>
      <c r="M63" s="5">
        <v>6</v>
      </c>
      <c r="N63" s="5">
        <v>1334</v>
      </c>
      <c r="O63" s="5">
        <v>7</v>
      </c>
      <c r="P63" s="5">
        <v>1496</v>
      </c>
      <c r="Q63" s="5">
        <v>8</v>
      </c>
      <c r="R63" s="5">
        <v>1649</v>
      </c>
      <c r="S63" s="5">
        <v>9</v>
      </c>
      <c r="T63" s="5">
        <v>1795</v>
      </c>
      <c r="U63" s="5">
        <v>10</v>
      </c>
      <c r="V63" s="5">
        <v>1795</v>
      </c>
      <c r="W63" s="5"/>
    </row>
    <row r="64" spans="1:23" s="209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  <c r="W64" s="5"/>
    </row>
    <row r="65" spans="1:23" s="209" customFormat="1" x14ac:dyDescent="0.2">
      <c r="A65" s="5" t="s">
        <v>7</v>
      </c>
      <c r="B65" s="5" t="s">
        <v>185</v>
      </c>
      <c r="C65" s="5">
        <v>2</v>
      </c>
      <c r="D65" s="5">
        <v>32</v>
      </c>
      <c r="E65" s="5">
        <v>3</v>
      </c>
      <c r="F65" s="5">
        <v>58</v>
      </c>
      <c r="G65" s="5">
        <v>4</v>
      </c>
      <c r="H65" s="5">
        <v>82</v>
      </c>
      <c r="I65" s="5">
        <v>5</v>
      </c>
      <c r="J65" s="5">
        <v>103</v>
      </c>
      <c r="K65" s="5">
        <v>6</v>
      </c>
      <c r="L65" s="5">
        <v>123</v>
      </c>
      <c r="M65" s="5">
        <v>7</v>
      </c>
      <c r="N65" s="5">
        <v>141</v>
      </c>
      <c r="O65" s="5">
        <v>8</v>
      </c>
      <c r="P65" s="5">
        <v>158</v>
      </c>
      <c r="Q65" s="5">
        <v>9</v>
      </c>
      <c r="R65" s="5">
        <v>174</v>
      </c>
      <c r="S65" s="5">
        <v>10</v>
      </c>
      <c r="T65" s="5">
        <v>190</v>
      </c>
      <c r="U65" s="5">
        <v>11</v>
      </c>
      <c r="V65" s="5">
        <v>190</v>
      </c>
      <c r="W65" s="5"/>
    </row>
    <row r="66" spans="1:23" s="209" customFormat="1" x14ac:dyDescent="0.2">
      <c r="A66" s="5" t="s">
        <v>8</v>
      </c>
      <c r="B66" s="5" t="s">
        <v>185</v>
      </c>
      <c r="C66" s="5">
        <v>10146</v>
      </c>
      <c r="D66" s="5">
        <v>292</v>
      </c>
      <c r="E66" s="5">
        <v>14166</v>
      </c>
      <c r="F66" s="5">
        <v>538</v>
      </c>
      <c r="G66" s="5">
        <v>18186</v>
      </c>
      <c r="H66" s="5">
        <v>755</v>
      </c>
      <c r="I66" s="5">
        <v>21153</v>
      </c>
      <c r="J66" s="5">
        <v>951</v>
      </c>
      <c r="K66" s="5">
        <v>24120</v>
      </c>
      <c r="L66" s="5">
        <v>1131</v>
      </c>
      <c r="M66" s="5">
        <v>27087</v>
      </c>
      <c r="N66" s="5">
        <v>1299</v>
      </c>
      <c r="O66" s="5">
        <v>30054</v>
      </c>
      <c r="P66" s="5">
        <v>1457</v>
      </c>
      <c r="Q66" s="5">
        <v>33021</v>
      </c>
      <c r="R66" s="5">
        <v>1606</v>
      </c>
      <c r="S66" s="5">
        <v>35988</v>
      </c>
      <c r="T66" s="5">
        <v>1747</v>
      </c>
      <c r="U66" s="5">
        <v>38955</v>
      </c>
      <c r="V66" s="5">
        <v>1747</v>
      </c>
      <c r="W66" s="5"/>
    </row>
    <row r="67" spans="1:23" s="209" customFormat="1" x14ac:dyDescent="0.2">
      <c r="A67" s="5" t="s">
        <v>9</v>
      </c>
      <c r="B67" s="5" t="s">
        <v>185</v>
      </c>
      <c r="C67" s="5">
        <v>5076</v>
      </c>
      <c r="D67" s="5">
        <v>31</v>
      </c>
      <c r="E67" s="5">
        <v>7129</v>
      </c>
      <c r="F67" s="5">
        <v>58</v>
      </c>
      <c r="G67" s="5">
        <v>9181</v>
      </c>
      <c r="H67" s="5">
        <v>81</v>
      </c>
      <c r="I67" s="5">
        <v>10748</v>
      </c>
      <c r="J67" s="5">
        <v>102</v>
      </c>
      <c r="K67" s="5">
        <v>12315</v>
      </c>
      <c r="L67" s="5">
        <v>121</v>
      </c>
      <c r="M67" s="5">
        <v>13882</v>
      </c>
      <c r="N67" s="5">
        <v>139</v>
      </c>
      <c r="O67" s="5">
        <v>15449</v>
      </c>
      <c r="P67" s="5">
        <v>156</v>
      </c>
      <c r="Q67" s="5">
        <v>17016</v>
      </c>
      <c r="R67" s="5">
        <v>172</v>
      </c>
      <c r="S67" s="5">
        <v>18583</v>
      </c>
      <c r="T67" s="5">
        <v>187</v>
      </c>
      <c r="U67" s="5">
        <v>20150</v>
      </c>
      <c r="V67" s="5">
        <v>187</v>
      </c>
      <c r="W67" s="5"/>
    </row>
    <row r="68" spans="1:23" s="209" customFormat="1" x14ac:dyDescent="0.2">
      <c r="A68" s="5" t="s">
        <v>44</v>
      </c>
      <c r="B68" s="5" t="s">
        <v>185</v>
      </c>
      <c r="C68" s="5">
        <v>298</v>
      </c>
      <c r="D68" s="5">
        <v>9</v>
      </c>
      <c r="E68" s="5">
        <v>447</v>
      </c>
      <c r="F68" s="5">
        <v>17</v>
      </c>
      <c r="G68" s="5">
        <v>596</v>
      </c>
      <c r="H68" s="5">
        <v>24</v>
      </c>
      <c r="I68" s="5">
        <v>745</v>
      </c>
      <c r="J68" s="5">
        <v>31</v>
      </c>
      <c r="K68" s="5">
        <v>894</v>
      </c>
      <c r="L68" s="5">
        <v>37</v>
      </c>
      <c r="M68" s="5">
        <v>1043</v>
      </c>
      <c r="N68" s="5">
        <v>42</v>
      </c>
      <c r="O68" s="5">
        <v>1192</v>
      </c>
      <c r="P68" s="5">
        <v>47</v>
      </c>
      <c r="Q68" s="5">
        <v>1341</v>
      </c>
      <c r="R68" s="5">
        <v>52</v>
      </c>
      <c r="S68" s="5">
        <v>1490</v>
      </c>
      <c r="T68" s="5">
        <v>56</v>
      </c>
      <c r="U68" s="5">
        <v>1639</v>
      </c>
      <c r="V68" s="5">
        <v>56</v>
      </c>
      <c r="W68" s="5"/>
    </row>
    <row r="69" spans="1:23" s="209" customFormat="1" x14ac:dyDescent="0.2">
      <c r="A69" s="5" t="s">
        <v>199</v>
      </c>
      <c r="B69" s="5" t="s">
        <v>185</v>
      </c>
      <c r="C69" s="5">
        <v>60</v>
      </c>
      <c r="D69" s="5">
        <v>11</v>
      </c>
      <c r="E69" s="5">
        <v>90</v>
      </c>
      <c r="F69" s="5">
        <v>20</v>
      </c>
      <c r="G69" s="5">
        <v>120</v>
      </c>
      <c r="H69" s="5">
        <v>28</v>
      </c>
      <c r="I69" s="5">
        <v>150</v>
      </c>
      <c r="J69" s="5">
        <v>35</v>
      </c>
      <c r="K69" s="5">
        <v>180</v>
      </c>
      <c r="L69" s="5">
        <v>42</v>
      </c>
      <c r="M69" s="5">
        <v>210</v>
      </c>
      <c r="N69" s="5">
        <v>48</v>
      </c>
      <c r="O69" s="5">
        <v>240</v>
      </c>
      <c r="P69" s="5">
        <v>54</v>
      </c>
      <c r="Q69" s="5">
        <v>270</v>
      </c>
      <c r="R69" s="5">
        <v>59</v>
      </c>
      <c r="S69" s="5">
        <v>300</v>
      </c>
      <c r="T69" s="5">
        <v>65</v>
      </c>
      <c r="U69" s="5">
        <v>330</v>
      </c>
      <c r="V69" s="5">
        <v>65</v>
      </c>
      <c r="W69" s="5"/>
    </row>
    <row r="70" spans="1:23" s="209" customFormat="1" x14ac:dyDescent="0.2">
      <c r="A70" s="5" t="s">
        <v>10</v>
      </c>
      <c r="B70" s="5" t="s">
        <v>185</v>
      </c>
      <c r="C70" s="5">
        <v>450</v>
      </c>
      <c r="D70" s="5">
        <v>796</v>
      </c>
      <c r="E70" s="5">
        <v>620</v>
      </c>
      <c r="F70" s="5">
        <v>1467</v>
      </c>
      <c r="G70" s="5">
        <v>790</v>
      </c>
      <c r="H70" s="5">
        <v>2058</v>
      </c>
      <c r="I70" s="5">
        <v>905</v>
      </c>
      <c r="J70" s="5">
        <v>2592</v>
      </c>
      <c r="K70" s="5">
        <v>1020</v>
      </c>
      <c r="L70" s="5">
        <v>3084</v>
      </c>
      <c r="M70" s="5">
        <v>1135</v>
      </c>
      <c r="N70" s="5">
        <v>3541</v>
      </c>
      <c r="O70" s="5">
        <v>1250</v>
      </c>
      <c r="P70" s="5">
        <v>3971</v>
      </c>
      <c r="Q70" s="5">
        <v>1365</v>
      </c>
      <c r="R70" s="5">
        <v>4377</v>
      </c>
      <c r="S70" s="5">
        <v>1480</v>
      </c>
      <c r="T70" s="5">
        <v>4763</v>
      </c>
      <c r="U70" s="5">
        <v>1595</v>
      </c>
      <c r="V70" s="5">
        <v>4763</v>
      </c>
      <c r="W70" s="5"/>
    </row>
    <row r="71" spans="1:23" s="209" customFormat="1" x14ac:dyDescent="0.2">
      <c r="A71" s="5" t="s">
        <v>43</v>
      </c>
      <c r="B71" s="5" t="s">
        <v>185</v>
      </c>
      <c r="C71" s="5">
        <v>58</v>
      </c>
      <c r="D71" s="5">
        <v>14</v>
      </c>
      <c r="E71" s="5">
        <v>87</v>
      </c>
      <c r="F71" s="5">
        <v>26</v>
      </c>
      <c r="G71" s="5">
        <v>116</v>
      </c>
      <c r="H71" s="5">
        <v>37</v>
      </c>
      <c r="I71" s="5">
        <v>145</v>
      </c>
      <c r="J71" s="5">
        <v>46</v>
      </c>
      <c r="K71" s="5">
        <v>174</v>
      </c>
      <c r="L71" s="5">
        <v>55</v>
      </c>
      <c r="M71" s="5">
        <v>203</v>
      </c>
      <c r="N71" s="5">
        <v>63</v>
      </c>
      <c r="O71" s="5">
        <v>232</v>
      </c>
      <c r="P71" s="5">
        <v>71</v>
      </c>
      <c r="Q71" s="5">
        <v>261</v>
      </c>
      <c r="R71" s="5">
        <v>78</v>
      </c>
      <c r="S71" s="5">
        <v>290</v>
      </c>
      <c r="T71" s="5">
        <v>85</v>
      </c>
      <c r="U71" s="5">
        <v>319</v>
      </c>
      <c r="V71" s="5">
        <v>85</v>
      </c>
      <c r="W71" s="5"/>
    </row>
    <row r="72" spans="1:23" s="5" customFormat="1" x14ac:dyDescent="0.2">
      <c r="A72" s="5" t="s">
        <v>200</v>
      </c>
      <c r="B72" s="5" t="s">
        <v>185</v>
      </c>
      <c r="C72" s="5">
        <v>60</v>
      </c>
      <c r="D72" s="5">
        <v>9</v>
      </c>
      <c r="E72" s="5">
        <v>90</v>
      </c>
      <c r="F72" s="5">
        <v>17</v>
      </c>
      <c r="G72" s="5">
        <v>120</v>
      </c>
      <c r="H72" s="5">
        <v>24</v>
      </c>
      <c r="I72" s="5">
        <v>150</v>
      </c>
      <c r="J72" s="5">
        <v>31</v>
      </c>
      <c r="K72" s="5">
        <v>180</v>
      </c>
      <c r="L72" s="5">
        <v>37</v>
      </c>
      <c r="M72" s="5">
        <v>210</v>
      </c>
      <c r="N72" s="5">
        <v>42</v>
      </c>
      <c r="O72" s="5">
        <v>240</v>
      </c>
      <c r="P72" s="5">
        <v>47</v>
      </c>
      <c r="Q72" s="5">
        <v>270</v>
      </c>
      <c r="R72" s="5">
        <v>52</v>
      </c>
      <c r="S72" s="5">
        <v>300</v>
      </c>
      <c r="T72" s="5">
        <v>56</v>
      </c>
      <c r="U72" s="5">
        <v>330</v>
      </c>
      <c r="V72" s="5">
        <v>56</v>
      </c>
    </row>
    <row r="73" spans="1:23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60</v>
      </c>
      <c r="G73" s="5">
        <v>3</v>
      </c>
      <c r="H73" s="5">
        <v>84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144</v>
      </c>
      <c r="O73" s="5">
        <v>7</v>
      </c>
      <c r="P73" s="5">
        <v>161</v>
      </c>
      <c r="Q73" s="5">
        <v>8</v>
      </c>
      <c r="R73" s="5">
        <v>178</v>
      </c>
      <c r="S73" s="5">
        <v>9</v>
      </c>
      <c r="T73" s="5">
        <v>194</v>
      </c>
      <c r="U73" s="5">
        <v>10</v>
      </c>
      <c r="V73" s="5">
        <v>194</v>
      </c>
    </row>
    <row r="74" spans="1:23" s="5" customFormat="1" x14ac:dyDescent="0.2">
      <c r="A74" s="5" t="s">
        <v>114</v>
      </c>
      <c r="B74" s="5" t="s">
        <v>185</v>
      </c>
      <c r="C74" s="5">
        <v>2</v>
      </c>
      <c r="D74" s="5">
        <v>16</v>
      </c>
      <c r="E74" s="5">
        <v>3</v>
      </c>
      <c r="F74" s="5">
        <v>30</v>
      </c>
      <c r="G74" s="5">
        <v>4</v>
      </c>
      <c r="H74" s="5">
        <v>42</v>
      </c>
      <c r="I74" s="5">
        <v>5</v>
      </c>
      <c r="J74" s="5">
        <v>53</v>
      </c>
      <c r="K74" s="5">
        <v>6</v>
      </c>
      <c r="L74" s="5">
        <v>64</v>
      </c>
      <c r="M74" s="5">
        <v>7</v>
      </c>
      <c r="N74" s="5">
        <v>73</v>
      </c>
      <c r="O74" s="5">
        <v>8</v>
      </c>
      <c r="P74" s="5">
        <v>82</v>
      </c>
      <c r="Q74" s="5">
        <v>9</v>
      </c>
      <c r="R74" s="5">
        <v>90</v>
      </c>
      <c r="S74" s="5">
        <v>10</v>
      </c>
      <c r="T74" s="5">
        <v>98</v>
      </c>
      <c r="U74" s="5">
        <v>11</v>
      </c>
      <c r="V74" s="5">
        <v>98</v>
      </c>
    </row>
    <row r="75" spans="1:23" s="5" customFormat="1" x14ac:dyDescent="0.2">
      <c r="A75" s="5" t="s">
        <v>11</v>
      </c>
      <c r="B75" s="5" t="s">
        <v>185</v>
      </c>
      <c r="C75" s="5">
        <v>9895</v>
      </c>
      <c r="D75" s="5">
        <v>37</v>
      </c>
      <c r="E75" s="5">
        <v>13925</v>
      </c>
      <c r="F75" s="5">
        <v>68</v>
      </c>
      <c r="G75" s="5">
        <v>17954</v>
      </c>
      <c r="H75" s="5">
        <v>96</v>
      </c>
      <c r="I75" s="5">
        <v>21066</v>
      </c>
      <c r="J75" s="5">
        <v>121</v>
      </c>
      <c r="K75" s="5">
        <v>24178</v>
      </c>
      <c r="L75" s="5">
        <v>144</v>
      </c>
      <c r="M75" s="5">
        <v>27290</v>
      </c>
      <c r="N75" s="5">
        <v>165</v>
      </c>
      <c r="O75" s="5">
        <v>30402</v>
      </c>
      <c r="P75" s="5">
        <v>185</v>
      </c>
      <c r="Q75" s="5">
        <v>33514</v>
      </c>
      <c r="R75" s="5">
        <v>204</v>
      </c>
      <c r="S75" s="5">
        <v>36626</v>
      </c>
      <c r="T75" s="5">
        <v>222</v>
      </c>
      <c r="U75" s="5">
        <v>39738</v>
      </c>
      <c r="V75" s="5">
        <v>222</v>
      </c>
    </row>
    <row r="76" spans="1:23" s="5" customFormat="1" x14ac:dyDescent="0.2"/>
    <row r="77" spans="1:23" s="56" customFormat="1" x14ac:dyDescent="0.2">
      <c r="A77" s="237"/>
      <c r="B77" s="238"/>
      <c r="C77" s="238"/>
      <c r="D77" s="238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3" s="56" customFormat="1" x14ac:dyDescent="0.2">
      <c r="A78" s="239"/>
      <c r="B78" s="239"/>
      <c r="C78" s="239"/>
      <c r="D78" s="239"/>
    </row>
    <row r="79" spans="1:23" s="178" customFormat="1" x14ac:dyDescent="0.2">
      <c r="V79" s="200"/>
    </row>
    <row r="80" spans="1:23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2021-10-05T14:16:30Z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