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 calcCompleted="0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<sst xmlns="http://schemas.openxmlformats.org/spreadsheetml/2006/main" count="4300" uniqueCount="220">
  <si>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</si>
  <si>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</si>
  <si>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</si>
  <si>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</si>
  <si>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</si>
  <si>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</si>
  <si>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</si>
  <si>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</si>
  <si>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</si>
  <si>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</si>
  <si>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</si>
  <si>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</si>
  <si>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</si>
  <si>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</si>
  <si>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</si>
  <si>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</si>
  <si>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</si>
  <si>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</si>
  <si>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</si>
  <si>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</si>
  <si>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</si>
  <si>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</si>
  <si>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</si>
  <si>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</si>
  <si>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</si>
  <si>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</si>
  <si>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</si>
  <si>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</si>
  <si>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</si>
  <si>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</si>
  <si>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</si>
  <si>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</si>
  <si>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</si>
  <si>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</si>
  <si>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</si>
  <si>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</si>
  <si>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</si>
  <si>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</si>
  <si>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</si>
  <si>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</si>
  <si>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</si>
  <si>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</si>
  <si>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</si>
  <si>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</si>
  <si>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</si>
  <si>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</si>
  <si>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</si>
  <si>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</si>
  <si>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</si>
  <si>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</si>
  <si>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</si>
  <si>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</si>
  <si>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</si>
  <si>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</si>
  <si>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</si>
  <si>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</si>
  <si>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</si>
  <si>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</si>
  <si>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</si>
  <si>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</si>
  <si>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</si>
  <si>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</si>
  <si>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</si>
  <si>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</si>
  <si>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</si>
  <si>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</si>
  <si>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</si>
  <si>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</si>
  <si>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</si>
  <si>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</si>
  <si>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</si>
  <si>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</si>
  <si>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</si>
  <si>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</si>
  <si>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</si>
  <si>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</si>
  <si>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</si>
  <si>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</si>
  <si>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</si>
  <si>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</si>
  <si>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</si>
  <si>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</si>
  <si>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</si>
  <si>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</si>
  <si>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</si>
  <si>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</si>
  <si>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</si>
  <si>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</si>
  <si>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</si>
  <si>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</si>
  <si>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</si>
  <si>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</si>
  <si>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</si>
  <si>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</si>
  <si>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</si>
  <si>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</si>
  <si>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</si>
  <si>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</si>
  <si>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</si>
  <si>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</si>
  <si>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</si>
  <si>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</si>
  <si>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</si>
  <si>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</si>
  <si>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</si>
  <si>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</si>
  <si>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</si>
  <si>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</si>
  <si>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</si>
  <si>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</si>
  <si>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</si>
  <si>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</si>
  <si>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</si>
  <si>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</si>
  <si>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</si>
  <si>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</si>
  <si>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</si>
  <si>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</si>
  <si>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</si>
  <si>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</si>
  <si>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</si>
  <si>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</si>
  <si>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</si>
  <si>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</si>
  <si>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</si>
  <si>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</si>
  <si>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</si>
  <si>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</si>
  <si>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</si>
  <si>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</si>
  <si>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</si>
  <si>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</si>
  <si>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</si>
  <si>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</si>
  <si>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</si>
  <si>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</si>
  <si>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</si>
  <si>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</si>
  <si>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</si>
  <si>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</si>
  <si>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</si>
  <si>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</si>
  <si>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</si>
  <si>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</si>
  <si>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</si>
  <si>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</si>
  <si>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</si>
  <si>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</si>
  <si>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</si>
  <si>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</si>
  <si>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</si>
  <si>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</si>
  <si>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</si>
  <si>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</si>
  <si>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</si>
  <si>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</si>
  <si>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</si>
  <si>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</si>
  <si>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</si>
  <si>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</si>
  <si>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</si>
  <si>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</si>
  <si>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</si>
  <si>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</si>
  <si>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</si>
  <si>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</si>
  <si>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</si>
  <si>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</si>
  <si>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</si>
  <si>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</si>
  <si>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</si>
  <si>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</si>
  <si>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</si>
  <si>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</si>
  <si>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</si>
  <si>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</si>
  <si>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</si>
  <si>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</si>
  <si>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</si>
  <si>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</si>
  <si>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</si>
  <si>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</si>
  <si>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</si>
  <si>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</si>
  <si>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</si>
  <si>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</si>
  <si>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</si>
  <si>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</si>
  <si>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</si>
  <si>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</si>
  <si>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</si>
  <si>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</si>
  <si>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</si>
  <si>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</si>
  <si>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</si>
  <si>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</si>
  <si>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</si>
  <si>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</si>
  <si>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</si>
  <si>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</si>
  <si>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</si>
  <si>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</si>
  <si>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</si>
  <si>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</si>
  <si>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</si>
  <si>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</si>
  <si>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</si>
  <si>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</si>
  <si>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</si>
  <si>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</si>
  <si>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</si>
  <si>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</si>
  <si>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</si>
  <si>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</si>
  <si>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</si>
  <si>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Spreads</t>
  </si>
  <si>
    <t>The changes will be made effective at close of business 7th January 2022 and will be reflected in SPS margin calls on the morning of 10th January 2022</t>
  </si>
  <si>
    <t>East Asia Aluminium Premium</t>
  </si>
  <si>
    <t>Alum Prem Duty Paid US Midwest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</si>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</sst>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27" fillId="0" borderId="1" xfId="2" applyNumberFormat="1" applyFont="1" applyBorder="1" applyAlignment="1">
      <alignment horizontal="center" vertical="center" wrapText="1"/>
    </xf>
    <xf numFmtId="4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3" fontId="32" fillId="0" borderId="52" xfId="2" applyNumberFormat="1" applyFont="1" applyFill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  <xf numFmtId="3" fontId="32" fillId="0" borderId="1" xfId="2" applyNumberFormat="1" applyFont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216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217</v>
      </c>
      <c r="C11" s="198">
        <v>37</v>
      </c>
      <c r="D11" s="198">
        <v>34</v>
      </c>
      <c r="E11" s="149" t="s">
        <v>219</v>
      </c>
    </row>
    <row r="12" spans="1:7" x14ac:dyDescent="0.2">
      <c r="A12" s="149" t="s">
        <v>1</v>
      </c>
      <c r="B12" s="198" t="s">
        <v>218</v>
      </c>
      <c r="C12" s="198">
        <v>92</v>
      </c>
      <c r="D12" s="198">
        <v>107</v>
      </c>
      <c r="E12" s="149" t="s">
        <v>214</v>
      </c>
    </row>
    <row r="13" spans="1:7" x14ac:dyDescent="0.2">
      <c r="A13" s="149" t="s">
        <v>215</v>
      </c>
      <c r="B13" s="198" t="s">
        <v>52</v>
      </c>
      <c r="C13" s="198"/>
      <c r="D13" s="198"/>
      <c r="E13" s="149" t="s">
        <v>219</v>
      </c>
    </row>
    <row r="14" spans="1:7" x14ac:dyDescent="0.2">
      <c r="A14" s="149" t="s">
        <v>215</v>
      </c>
      <c r="B14" s="198" t="s">
        <v>60</v>
      </c>
      <c r="C14" s="198"/>
      <c r="D14" s="198"/>
      <c r="E14" s="149" t="s">
        <v>219</v>
      </c>
    </row>
    <row r="15" spans="1:7" x14ac:dyDescent="0.2">
      <c r="A15" s="149" t="s">
        <v>215</v>
      </c>
      <c r="B15" s="198" t="s">
        <v>68</v>
      </c>
      <c r="C15" s="198"/>
      <c r="D15" s="198"/>
      <c r="E15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10" ht="13.5" thickBot="1" x14ac:dyDescent="0.25"/>
    <row r="6" spans="1:10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10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239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239" t="s">
        <v>54</v>
      </c>
      <c r="G12" s="9"/>
      <c r="H12" s="128">
        <v>37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239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239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239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39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239" t="s">
        <v>54</v>
      </c>
      <c r="G21" s="9"/>
      <c r="H21" s="131">
        <v>40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47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239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239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39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2700</v>
      </c>
      <c r="D26" s="130">
        <f>C26*1</f>
        <v>2700</v>
      </c>
      <c r="E26" s="9"/>
      <c r="F26" s="116" t="s">
        <v>54</v>
      </c>
      <c r="G26" s="9"/>
      <c r="H26" s="131">
        <v>2700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1520</v>
      </c>
      <c r="D29" s="130">
        <f>C29*6</f>
        <v>9120</v>
      </c>
      <c r="E29" s="165" t="s">
        <v>53</v>
      </c>
      <c r="F29" s="116" t="s">
        <v>54</v>
      </c>
      <c r="G29" s="116">
        <v>25</v>
      </c>
      <c r="H29" s="131">
        <v>1520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238" t="s">
        <v>53</v>
      </c>
      <c r="F30" s="214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239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239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239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39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239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239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107</v>
      </c>
      <c r="D37" s="130">
        <f>C37*25</f>
        <v>2675</v>
      </c>
      <c r="E37" s="9"/>
      <c r="F37" s="239" t="s">
        <v>54</v>
      </c>
      <c r="G37" s="159"/>
      <c r="H37" s="131">
        <v>92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37" t="s">
        <v>53</v>
      </c>
      <c r="F38" s="240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9" t="s">
        <v>69</v>
      </c>
      <c r="B40" s="219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24</v>
      </c>
      <c r="F19" s="180">
        <v>37</v>
      </c>
      <c r="G19" s="180">
        <v>40</v>
      </c>
      <c r="H19" s="180">
        <v>44</v>
      </c>
      <c r="I19" s="180">
        <v>47</v>
      </c>
      <c r="J19" s="180">
        <v>114</v>
      </c>
      <c r="K19" s="180">
        <v>170</v>
      </c>
      <c r="L19" s="192">
        <v>170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39</v>
      </c>
      <c r="AH19" s="56">
        <v>44</v>
      </c>
      <c r="AI19" s="56">
        <v>63</v>
      </c>
      <c r="AJ19" s="56">
        <v>114</v>
      </c>
      <c r="AK19" s="56">
        <v>170</v>
      </c>
      <c r="AL19" s="56">
        <v>170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23</v>
      </c>
      <c r="H20" s="180">
        <v>26</v>
      </c>
      <c r="I20" s="180">
        <v>43</v>
      </c>
      <c r="J20" s="180">
        <v>113</v>
      </c>
      <c r="K20" s="180">
        <v>170</v>
      </c>
      <c r="L20" s="192">
        <v>170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28</v>
      </c>
      <c r="AI20" s="56">
        <v>56</v>
      </c>
      <c r="AJ20" s="56">
        <v>113</v>
      </c>
      <c r="AK20" s="56">
        <v>170</v>
      </c>
      <c r="AL20" s="56">
        <v>170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17</v>
      </c>
      <c r="I21" s="180">
        <v>36</v>
      </c>
      <c r="J21" s="180">
        <v>111</v>
      </c>
      <c r="K21" s="180">
        <v>168</v>
      </c>
      <c r="L21" s="192">
        <v>168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19</v>
      </c>
      <c r="AI21" s="56">
        <v>50</v>
      </c>
      <c r="AJ21" s="56">
        <v>111</v>
      </c>
      <c r="AK21" s="56">
        <v>168</v>
      </c>
      <c r="AL21" s="56">
        <v>168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9</v>
      </c>
      <c r="I22" s="180">
        <v>38</v>
      </c>
      <c r="J22" s="180">
        <v>109</v>
      </c>
      <c r="K22" s="180">
        <v>166</v>
      </c>
      <c r="L22" s="192">
        <v>166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13</v>
      </c>
      <c r="AI22" s="56">
        <v>47</v>
      </c>
      <c r="AJ22" s="56">
        <v>109</v>
      </c>
      <c r="AK22" s="56">
        <v>166</v>
      </c>
      <c r="AL22" s="56">
        <v>166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27</v>
      </c>
      <c r="J23" s="180">
        <v>102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102</v>
      </c>
      <c r="AK23" s="56">
        <v>163</v>
      </c>
      <c r="AL23" s="56">
        <v>163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84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160</v>
      </c>
      <c r="AL24" s="56">
        <v>160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378</v>
      </c>
      <c r="K30" s="180">
        <v>424</v>
      </c>
      <c r="L30" s="192">
        <v>428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88</v>
      </c>
      <c r="AF30" s="56">
        <v>280</v>
      </c>
      <c r="AG30" s="56">
        <v>301</v>
      </c>
      <c r="AH30" s="56">
        <v>324</v>
      </c>
      <c r="AI30" s="56">
        <v>350</v>
      </c>
      <c r="AJ30" s="56">
        <v>377</v>
      </c>
      <c r="AK30" s="56">
        <v>422</v>
      </c>
      <c r="AL30" s="56">
        <v>425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370</v>
      </c>
      <c r="L31" s="192">
        <v>374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213</v>
      </c>
      <c r="AG31" s="56">
        <v>259</v>
      </c>
      <c r="AH31" s="56">
        <v>296</v>
      </c>
      <c r="AI31" s="56">
        <v>339</v>
      </c>
      <c r="AJ31" s="56">
        <v>335</v>
      </c>
      <c r="AK31" s="56">
        <v>369</v>
      </c>
      <c r="AL31" s="56">
        <v>373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69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954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871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869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11</v>
      </c>
      <c r="G52" s="181">
        <v>20</v>
      </c>
      <c r="H52" s="181">
        <v>28</v>
      </c>
      <c r="I52" s="181">
        <v>29</v>
      </c>
      <c r="J52" s="181">
        <v>49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20</v>
      </c>
      <c r="AH52" s="56">
        <v>28</v>
      </c>
      <c r="AI52" s="56">
        <v>29</v>
      </c>
      <c r="AJ52" s="56">
        <v>49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19</v>
      </c>
      <c r="H53" s="181">
        <v>27</v>
      </c>
      <c r="I53" s="181">
        <v>28</v>
      </c>
      <c r="J53" s="181">
        <v>48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19</v>
      </c>
      <c r="AH53" s="56">
        <v>27</v>
      </c>
      <c r="AI53" s="56">
        <v>28</v>
      </c>
      <c r="AJ53" s="56">
        <v>48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10</v>
      </c>
      <c r="H54" s="181">
        <v>20</v>
      </c>
      <c r="I54" s="181">
        <v>23</v>
      </c>
      <c r="J54" s="181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10</v>
      </c>
      <c r="AH54" s="56">
        <v>20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20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18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38</v>
      </c>
      <c r="F63" s="180">
        <v>77</v>
      </c>
      <c r="G63" s="180">
        <v>121</v>
      </c>
      <c r="H63" s="180">
        <v>169</v>
      </c>
      <c r="I63" s="180">
        <v>323</v>
      </c>
      <c r="J63" s="180">
        <v>503</v>
      </c>
      <c r="K63" s="180">
        <v>698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38</v>
      </c>
      <c r="AF63" s="56">
        <v>77</v>
      </c>
      <c r="AG63" s="56">
        <v>121</v>
      </c>
      <c r="AH63" s="56">
        <v>169</v>
      </c>
      <c r="AI63" s="56">
        <v>323</v>
      </c>
      <c r="AJ63" s="56">
        <v>503</v>
      </c>
      <c r="AK63" s="56">
        <v>698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56</v>
      </c>
      <c r="G64" s="180">
        <v>103</v>
      </c>
      <c r="H64" s="180">
        <v>158</v>
      </c>
      <c r="I64" s="180">
        <v>306</v>
      </c>
      <c r="J64" s="180">
        <v>494</v>
      </c>
      <c r="K64" s="180">
        <v>689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56</v>
      </c>
      <c r="AG64" s="56">
        <v>103</v>
      </c>
      <c r="AH64" s="56">
        <v>158</v>
      </c>
      <c r="AI64" s="56">
        <v>306</v>
      </c>
      <c r="AJ64" s="56">
        <v>494</v>
      </c>
      <c r="AK64" s="56">
        <v>689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63</v>
      </c>
      <c r="H65" s="180">
        <v>120</v>
      </c>
      <c r="I65" s="180">
        <v>279</v>
      </c>
      <c r="J65" s="180">
        <v>479</v>
      </c>
      <c r="K65" s="180">
        <v>677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63</v>
      </c>
      <c r="AH65" s="56">
        <v>120</v>
      </c>
      <c r="AI65" s="56">
        <v>279</v>
      </c>
      <c r="AJ65" s="56">
        <v>479</v>
      </c>
      <c r="AK65" s="56">
        <v>677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87</v>
      </c>
      <c r="I66" s="180">
        <v>248</v>
      </c>
      <c r="J66" s="191">
        <v>460</v>
      </c>
      <c r="K66" s="180">
        <v>669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87</v>
      </c>
      <c r="AI66" s="56">
        <v>248</v>
      </c>
      <c r="AJ66" s="56">
        <v>460</v>
      </c>
      <c r="AK66" s="56">
        <v>669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201</v>
      </c>
      <c r="J67" s="180">
        <v>418</v>
      </c>
      <c r="K67" s="180">
        <v>648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201</v>
      </c>
      <c r="AJ67" s="56">
        <v>418</v>
      </c>
      <c r="AK67" s="56">
        <v>648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270</v>
      </c>
      <c r="K68" s="180">
        <v>534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270</v>
      </c>
      <c r="AK68" s="56">
        <v>534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331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331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2154</v>
      </c>
      <c r="AH85" s="56">
        <v>2329</v>
      </c>
      <c r="AI85" s="56">
        <v>2765</v>
      </c>
      <c r="AJ85" s="56">
        <v>2791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2444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674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49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23</v>
      </c>
      <c r="AF96" s="56">
        <v>35</v>
      </c>
      <c r="AG96" s="56">
        <v>42</v>
      </c>
      <c r="AH96" s="56">
        <v>49</v>
      </c>
      <c r="AI96" s="56">
        <v>84</v>
      </c>
      <c r="AJ96" s="56">
        <v>165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34</v>
      </c>
      <c r="AH97" s="56">
        <v>39</v>
      </c>
      <c r="AI97" s="56">
        <v>78</v>
      </c>
      <c r="AJ97" s="56">
        <v>160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17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27</v>
      </c>
      <c r="AI98" s="56">
        <v>71</v>
      </c>
      <c r="AJ98" s="56">
        <v>151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13</v>
      </c>
      <c r="AI99" s="56">
        <v>55</v>
      </c>
      <c r="AJ99" s="56">
        <v>144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51</v>
      </c>
      <c r="AJ100" s="56">
        <v>138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28</v>
      </c>
      <c r="H151" s="180">
        <v>29</v>
      </c>
      <c r="I151" s="180">
        <v>30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13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29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43</v>
      </c>
      <c r="I162" s="180">
        <v>44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40</v>
      </c>
      <c r="I163" s="180">
        <v>41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34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32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11</v>
      </c>
      <c r="J166" s="180">
        <v>20</v>
      </c>
      <c r="K166" s="180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15</v>
      </c>
      <c r="AK166" s="56">
        <v>21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25</v>
      </c>
      <c r="J173" s="180">
        <v>25</v>
      </c>
      <c r="K173" s="180">
        <v>30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17</v>
      </c>
      <c r="H174" s="180">
        <v>21</v>
      </c>
      <c r="I174" s="180">
        <v>27</v>
      </c>
      <c r="J174" s="180">
        <v>27</v>
      </c>
      <c r="K174" s="180">
        <v>27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21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11</v>
      </c>
      <c r="H175" s="180">
        <v>16</v>
      </c>
      <c r="I175" s="180">
        <v>19</v>
      </c>
      <c r="J175" s="180">
        <v>19</v>
      </c>
      <c r="K175" s="180">
        <v>25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15</v>
      </c>
      <c r="K176" s="180">
        <v>23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6</v>
      </c>
      <c r="J177" s="180">
        <v>14</v>
      </c>
      <c r="K177" s="180">
        <v>19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17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10</v>
      </c>
      <c r="F184" s="180">
        <v>14</v>
      </c>
      <c r="G184" s="180">
        <v>15</v>
      </c>
      <c r="H184" s="180">
        <v>16</v>
      </c>
      <c r="I184" s="180">
        <v>17</v>
      </c>
      <c r="J184" s="180">
        <v>17</v>
      </c>
      <c r="K184" s="180">
        <v>22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16</v>
      </c>
      <c r="H185" s="180">
        <v>16</v>
      </c>
      <c r="I185" s="180">
        <v>18</v>
      </c>
      <c r="J185" s="180">
        <v>18</v>
      </c>
      <c r="K185" s="180">
        <v>21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9</v>
      </c>
      <c r="H186" s="180">
        <v>13</v>
      </c>
      <c r="I186" s="180">
        <v>15</v>
      </c>
      <c r="J186" s="180">
        <v>15</v>
      </c>
      <c r="K186" s="180">
        <v>18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12</v>
      </c>
      <c r="J187" s="180">
        <v>13</v>
      </c>
      <c r="K187" s="180">
        <v>17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15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6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21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70</v>
      </c>
      <c r="AF217" s="56">
        <v>70</v>
      </c>
      <c r="AG217" s="56">
        <v>70</v>
      </c>
      <c r="AH217" s="56">
        <v>70</v>
      </c>
      <c r="AI217" s="56">
        <v>70</v>
      </c>
      <c r="AJ217" s="56">
        <v>70</v>
      </c>
      <c r="AK217" s="56">
        <v>70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70</v>
      </c>
      <c r="AG218" s="56">
        <v>70</v>
      </c>
      <c r="AH218" s="56">
        <v>70</v>
      </c>
      <c r="AI218" s="56">
        <v>70</v>
      </c>
      <c r="AJ218" s="56">
        <v>70</v>
      </c>
      <c r="AK218" s="56">
        <v>70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70</v>
      </c>
      <c r="AH219" s="56">
        <v>70</v>
      </c>
      <c r="AI219" s="56">
        <v>70</v>
      </c>
      <c r="AJ219" s="56">
        <v>70</v>
      </c>
      <c r="AK219" s="56">
        <v>70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70</v>
      </c>
      <c r="AI220" s="56">
        <v>70</v>
      </c>
      <c r="AJ220" s="56">
        <v>70</v>
      </c>
      <c r="AK220" s="56">
        <v>70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70</v>
      </c>
      <c r="AJ221" s="56">
        <v>70</v>
      </c>
      <c r="AK221" s="56">
        <v>70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70</v>
      </c>
      <c r="AK222" s="56">
        <v>70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70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84</v>
      </c>
      <c r="F228" s="180">
        <v>84</v>
      </c>
      <c r="G228" s="180">
        <v>84</v>
      </c>
      <c r="H228" s="180">
        <v>84</v>
      </c>
      <c r="I228" s="180">
        <v>84</v>
      </c>
      <c r="J228" s="180">
        <v>84</v>
      </c>
      <c r="K228" s="180">
        <v>84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84</v>
      </c>
      <c r="G229" s="180">
        <v>84</v>
      </c>
      <c r="H229" s="180">
        <v>84</v>
      </c>
      <c r="I229" s="180">
        <v>84</v>
      </c>
      <c r="J229" s="180">
        <v>84</v>
      </c>
      <c r="K229" s="180">
        <v>84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84</v>
      </c>
      <c r="H230" s="180">
        <v>84</v>
      </c>
      <c r="I230" s="180">
        <v>84</v>
      </c>
      <c r="J230" s="180">
        <v>84</v>
      </c>
      <c r="K230" s="180">
        <v>84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84</v>
      </c>
      <c r="I231" s="180">
        <v>84</v>
      </c>
      <c r="J231" s="180">
        <v>84</v>
      </c>
      <c r="K231" s="180">
        <v>84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84</v>
      </c>
      <c r="J232" s="180">
        <v>84</v>
      </c>
      <c r="K232" s="180">
        <v>84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84</v>
      </c>
      <c r="K233" s="180">
        <v>84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84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51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33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31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21</v>
      </c>
      <c r="K244" s="180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37</v>
      </c>
      <c r="H252" s="180">
        <v>41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36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16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59</v>
      </c>
      <c r="F261" s="180">
        <v>128</v>
      </c>
      <c r="G261" s="180">
        <v>128</v>
      </c>
      <c r="H261" s="180">
        <v>123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122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76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77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21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162</v>
      </c>
      <c r="AF305" s="56">
        <v>162</v>
      </c>
      <c r="AG305" s="56">
        <v>162</v>
      </c>
      <c r="AH305" s="56">
        <v>162</v>
      </c>
      <c r="AI305" s="56">
        <v>162</v>
      </c>
      <c r="AJ305" s="56">
        <v>162</v>
      </c>
      <c r="AK305" s="56">
        <v>162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162</v>
      </c>
      <c r="AG306" s="56">
        <v>162</v>
      </c>
      <c r="AH306" s="56">
        <v>162</v>
      </c>
      <c r="AI306" s="56">
        <v>162</v>
      </c>
      <c r="AJ306" s="56">
        <v>162</v>
      </c>
      <c r="AK306" s="56">
        <v>162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162</v>
      </c>
      <c r="AH307" s="56">
        <v>162</v>
      </c>
      <c r="AI307" s="56">
        <v>162</v>
      </c>
      <c r="AJ307" s="56">
        <v>162</v>
      </c>
      <c r="AK307" s="56">
        <v>162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162</v>
      </c>
      <c r="AI308" s="56">
        <v>162</v>
      </c>
      <c r="AJ308" s="56">
        <v>162</v>
      </c>
      <c r="AK308" s="56">
        <v>162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162</v>
      </c>
      <c r="AJ309" s="56">
        <v>162</v>
      </c>
      <c r="AK309" s="56">
        <v>162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162</v>
      </c>
      <c r="AK310" s="56">
        <v>162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162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79"/>
    <col min="26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19713</v>
      </c>
      <c r="D18" s="156">
        <v>137</v>
      </c>
      <c r="E18" s="156">
        <v>27665</v>
      </c>
      <c r="F18" s="156">
        <v>253</v>
      </c>
      <c r="G18" s="156">
        <v>35616</v>
      </c>
      <c r="H18" s="156">
        <v>355</v>
      </c>
      <c r="I18" s="157">
        <v>41663</v>
      </c>
      <c r="J18" s="157">
        <v>447</v>
      </c>
      <c r="K18" s="157">
        <v>47710</v>
      </c>
      <c r="L18" s="157">
        <v>532</v>
      </c>
      <c r="M18" s="157">
        <v>53757</v>
      </c>
      <c r="N18" s="157">
        <v>611</v>
      </c>
      <c r="O18" s="157">
        <v>59804</v>
      </c>
      <c r="P18" s="157">
        <v>685</v>
      </c>
      <c r="Q18" s="157">
        <v>65851</v>
      </c>
      <c r="R18" s="157">
        <v>755</v>
      </c>
      <c r="S18" s="157">
        <v>71898</v>
      </c>
      <c r="T18" s="157">
        <v>822</v>
      </c>
      <c r="U18" s="157">
        <v>77945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41</v>
      </c>
      <c r="D23" s="156">
        <v>21</v>
      </c>
      <c r="E23" s="156">
        <v>61</v>
      </c>
      <c r="F23" s="156">
        <v>39</v>
      </c>
      <c r="G23" s="156">
        <v>82</v>
      </c>
      <c r="H23" s="156">
        <v>55</v>
      </c>
      <c r="I23" s="157">
        <v>102</v>
      </c>
      <c r="J23" s="157">
        <v>70</v>
      </c>
      <c r="K23" s="157">
        <v>122</v>
      </c>
      <c r="L23" s="157">
        <v>83</v>
      </c>
      <c r="M23" s="157">
        <v>142</v>
      </c>
      <c r="N23" s="157">
        <v>95</v>
      </c>
      <c r="O23" s="157">
        <v>162</v>
      </c>
      <c r="P23" s="157">
        <v>107</v>
      </c>
      <c r="Q23" s="157">
        <v>182</v>
      </c>
      <c r="R23" s="157">
        <v>117</v>
      </c>
      <c r="S23" s="157">
        <v>202</v>
      </c>
      <c r="T23" s="157">
        <v>128</v>
      </c>
      <c r="U23" s="157">
        <v>222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41</v>
      </c>
      <c r="D24" s="156">
        <v>18</v>
      </c>
      <c r="E24" s="156">
        <v>61</v>
      </c>
      <c r="F24" s="156">
        <v>34</v>
      </c>
      <c r="G24" s="156">
        <v>82</v>
      </c>
      <c r="H24" s="156">
        <v>47</v>
      </c>
      <c r="I24" s="157">
        <v>102</v>
      </c>
      <c r="J24" s="157">
        <v>59</v>
      </c>
      <c r="K24" s="157">
        <v>122</v>
      </c>
      <c r="L24" s="157">
        <v>71</v>
      </c>
      <c r="M24" s="157">
        <v>142</v>
      </c>
      <c r="N24" s="157">
        <v>81</v>
      </c>
      <c r="O24" s="157">
        <v>162</v>
      </c>
      <c r="P24" s="157">
        <v>91</v>
      </c>
      <c r="Q24" s="157">
        <v>182</v>
      </c>
      <c r="R24" s="157">
        <v>100</v>
      </c>
      <c r="S24" s="157">
        <v>202</v>
      </c>
      <c r="T24" s="157">
        <v>109</v>
      </c>
      <c r="U24" s="157">
        <v>222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607</v>
      </c>
      <c r="E26" s="156">
        <v>2</v>
      </c>
      <c r="F26" s="156">
        <v>1118</v>
      </c>
      <c r="G26" s="156">
        <v>3</v>
      </c>
      <c r="H26" s="156">
        <v>1569</v>
      </c>
      <c r="I26" s="157">
        <v>4</v>
      </c>
      <c r="J26" s="157">
        <v>1977</v>
      </c>
      <c r="K26" s="157">
        <v>5</v>
      </c>
      <c r="L26" s="157">
        <v>2351</v>
      </c>
      <c r="M26" s="157">
        <v>6</v>
      </c>
      <c r="N26" s="157">
        <v>2700</v>
      </c>
      <c r="O26" s="157">
        <v>7</v>
      </c>
      <c r="P26" s="157">
        <v>3028</v>
      </c>
      <c r="Q26" s="157">
        <v>8</v>
      </c>
      <c r="R26" s="157">
        <v>3337</v>
      </c>
      <c r="S26" s="157">
        <v>9</v>
      </c>
      <c r="T26" s="157">
        <v>3632</v>
      </c>
      <c r="U26" s="157">
        <v>10</v>
      </c>
      <c r="V26" s="158">
        <v>3632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10279</v>
      </c>
      <c r="D29" s="156">
        <v>342</v>
      </c>
      <c r="E29" s="156">
        <v>14352</v>
      </c>
      <c r="F29" s="156">
        <v>630</v>
      </c>
      <c r="G29" s="156">
        <v>18424</v>
      </c>
      <c r="H29" s="156">
        <v>883</v>
      </c>
      <c r="I29" s="157">
        <v>21430</v>
      </c>
      <c r="J29" s="157">
        <v>1113</v>
      </c>
      <c r="K29" s="157">
        <v>24436</v>
      </c>
      <c r="L29" s="157">
        <v>1324</v>
      </c>
      <c r="M29" s="157">
        <v>27442</v>
      </c>
      <c r="N29" s="157">
        <v>1520</v>
      </c>
      <c r="O29" s="157">
        <v>30448</v>
      </c>
      <c r="P29" s="157">
        <v>1704</v>
      </c>
      <c r="Q29" s="157">
        <v>33454</v>
      </c>
      <c r="R29" s="157">
        <v>1879</v>
      </c>
      <c r="S29" s="157">
        <v>36460</v>
      </c>
      <c r="T29" s="157">
        <v>2045</v>
      </c>
      <c r="U29" s="157">
        <v>39466</v>
      </c>
      <c r="V29" s="158">
        <v>2045</v>
      </c>
      <c r="W29" s="114"/>
    </row>
    <row r="30" spans="1:23" x14ac:dyDescent="0.2">
      <c r="A30" s="66" t="s">
        <v>9</v>
      </c>
      <c r="B30" s="65" t="s">
        <v>185</v>
      </c>
      <c r="C30" s="156">
        <v>5397</v>
      </c>
      <c r="D30" s="156">
        <v>34</v>
      </c>
      <c r="E30" s="156">
        <v>7584</v>
      </c>
      <c r="F30" s="156">
        <v>62</v>
      </c>
      <c r="G30" s="156">
        <v>9771</v>
      </c>
      <c r="H30" s="156">
        <v>87</v>
      </c>
      <c r="I30" s="157">
        <v>11447</v>
      </c>
      <c r="J30" s="157">
        <v>110</v>
      </c>
      <c r="K30" s="157">
        <v>13123</v>
      </c>
      <c r="L30" s="157">
        <v>131</v>
      </c>
      <c r="M30" s="157">
        <v>14799</v>
      </c>
      <c r="N30" s="157">
        <v>150</v>
      </c>
      <c r="O30" s="157">
        <v>16475</v>
      </c>
      <c r="P30" s="157">
        <v>168</v>
      </c>
      <c r="Q30" s="157">
        <v>18151</v>
      </c>
      <c r="R30" s="157">
        <v>185</v>
      </c>
      <c r="S30" s="157">
        <v>19827</v>
      </c>
      <c r="T30" s="157">
        <v>202</v>
      </c>
      <c r="U30" s="157">
        <v>21503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234</v>
      </c>
      <c r="D31" s="156">
        <v>9</v>
      </c>
      <c r="E31" s="156">
        <v>351</v>
      </c>
      <c r="F31" s="156">
        <v>17</v>
      </c>
      <c r="G31" s="156">
        <v>468</v>
      </c>
      <c r="H31" s="156">
        <v>24</v>
      </c>
      <c r="I31" s="157">
        <v>585</v>
      </c>
      <c r="J31" s="157">
        <v>31</v>
      </c>
      <c r="K31" s="157">
        <v>702</v>
      </c>
      <c r="L31" s="157">
        <v>37</v>
      </c>
      <c r="M31" s="157">
        <v>819</v>
      </c>
      <c r="N31" s="157">
        <v>42</v>
      </c>
      <c r="O31" s="157">
        <v>936</v>
      </c>
      <c r="P31" s="157">
        <v>47</v>
      </c>
      <c r="Q31" s="157">
        <v>1053</v>
      </c>
      <c r="R31" s="157">
        <v>52</v>
      </c>
      <c r="S31" s="157">
        <v>1170</v>
      </c>
      <c r="T31" s="157">
        <v>56</v>
      </c>
      <c r="U31" s="157">
        <v>1287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41</v>
      </c>
      <c r="D32" s="156">
        <v>11</v>
      </c>
      <c r="E32" s="156">
        <v>61</v>
      </c>
      <c r="F32" s="156">
        <v>20</v>
      </c>
      <c r="G32" s="156">
        <v>82</v>
      </c>
      <c r="H32" s="156">
        <v>28</v>
      </c>
      <c r="I32" s="157">
        <v>102</v>
      </c>
      <c r="J32" s="157">
        <v>35</v>
      </c>
      <c r="K32" s="157">
        <v>122</v>
      </c>
      <c r="L32" s="157">
        <v>42</v>
      </c>
      <c r="M32" s="157">
        <v>142</v>
      </c>
      <c r="N32" s="157">
        <v>48</v>
      </c>
      <c r="O32" s="157">
        <v>162</v>
      </c>
      <c r="P32" s="157">
        <v>54</v>
      </c>
      <c r="Q32" s="157">
        <v>182</v>
      </c>
      <c r="R32" s="157">
        <v>59</v>
      </c>
      <c r="S32" s="157">
        <v>202</v>
      </c>
      <c r="T32" s="157">
        <v>65</v>
      </c>
      <c r="U32" s="157">
        <v>222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405</v>
      </c>
      <c r="D33" s="156">
        <v>796</v>
      </c>
      <c r="E33" s="156">
        <v>558</v>
      </c>
      <c r="F33" s="156">
        <v>1467</v>
      </c>
      <c r="G33" s="156">
        <v>710</v>
      </c>
      <c r="H33" s="156">
        <v>2058</v>
      </c>
      <c r="I33" s="157">
        <v>813</v>
      </c>
      <c r="J33" s="157">
        <v>2592</v>
      </c>
      <c r="K33" s="157">
        <v>916</v>
      </c>
      <c r="L33" s="157">
        <v>3084</v>
      </c>
      <c r="M33" s="157">
        <v>1019</v>
      </c>
      <c r="N33" s="157">
        <v>3541</v>
      </c>
      <c r="O33" s="157">
        <v>1122</v>
      </c>
      <c r="P33" s="157">
        <v>3971</v>
      </c>
      <c r="Q33" s="157">
        <v>1225</v>
      </c>
      <c r="R33" s="157">
        <v>4377</v>
      </c>
      <c r="S33" s="157">
        <v>1328</v>
      </c>
      <c r="T33" s="157">
        <v>4763</v>
      </c>
      <c r="U33" s="157">
        <v>1431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56</v>
      </c>
      <c r="D34" s="156">
        <v>14</v>
      </c>
      <c r="E34" s="156">
        <v>84</v>
      </c>
      <c r="F34" s="156">
        <v>26</v>
      </c>
      <c r="G34" s="156">
        <v>112</v>
      </c>
      <c r="H34" s="156">
        <v>37</v>
      </c>
      <c r="I34" s="157">
        <v>140</v>
      </c>
      <c r="J34" s="157">
        <v>46</v>
      </c>
      <c r="K34" s="157">
        <v>168</v>
      </c>
      <c r="L34" s="157">
        <v>55</v>
      </c>
      <c r="M34" s="157">
        <v>196</v>
      </c>
      <c r="N34" s="157">
        <v>63</v>
      </c>
      <c r="O34" s="157">
        <v>224</v>
      </c>
      <c r="P34" s="157">
        <v>71</v>
      </c>
      <c r="Q34" s="157">
        <v>252</v>
      </c>
      <c r="R34" s="157">
        <v>78</v>
      </c>
      <c r="S34" s="157">
        <v>280</v>
      </c>
      <c r="T34" s="157">
        <v>85</v>
      </c>
      <c r="U34" s="157">
        <v>308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41</v>
      </c>
      <c r="D35" s="156">
        <v>9</v>
      </c>
      <c r="E35" s="156">
        <v>61</v>
      </c>
      <c r="F35" s="156">
        <v>17</v>
      </c>
      <c r="G35" s="156">
        <v>82</v>
      </c>
      <c r="H35" s="156">
        <v>24</v>
      </c>
      <c r="I35" s="157">
        <v>102</v>
      </c>
      <c r="J35" s="157">
        <v>31</v>
      </c>
      <c r="K35" s="157">
        <v>122</v>
      </c>
      <c r="L35" s="157">
        <v>37</v>
      </c>
      <c r="M35" s="157">
        <v>142</v>
      </c>
      <c r="N35" s="157">
        <v>42</v>
      </c>
      <c r="O35" s="157">
        <v>162</v>
      </c>
      <c r="P35" s="157">
        <v>47</v>
      </c>
      <c r="Q35" s="157">
        <v>182</v>
      </c>
      <c r="R35" s="157">
        <v>52</v>
      </c>
      <c r="S35" s="157">
        <v>202</v>
      </c>
      <c r="T35" s="157">
        <v>56</v>
      </c>
      <c r="U35" s="157">
        <v>222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24</v>
      </c>
      <c r="E37" s="156">
        <v>1</v>
      </c>
      <c r="F37" s="156">
        <v>44</v>
      </c>
      <c r="G37" s="156">
        <v>2</v>
      </c>
      <c r="H37" s="156">
        <v>62</v>
      </c>
      <c r="I37" s="157">
        <v>2</v>
      </c>
      <c r="J37" s="157">
        <v>78</v>
      </c>
      <c r="K37" s="157">
        <v>2</v>
      </c>
      <c r="L37" s="157">
        <v>93</v>
      </c>
      <c r="M37" s="157">
        <v>2</v>
      </c>
      <c r="N37" s="157">
        <v>107</v>
      </c>
      <c r="O37" s="157">
        <v>2</v>
      </c>
      <c r="P37" s="157">
        <v>120</v>
      </c>
      <c r="Q37" s="157">
        <v>2</v>
      </c>
      <c r="R37" s="157">
        <v>132</v>
      </c>
      <c r="S37" s="157">
        <v>2</v>
      </c>
      <c r="T37" s="157">
        <v>144</v>
      </c>
      <c r="U37" s="157">
        <v>2</v>
      </c>
      <c r="V37" s="158">
        <v>144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10153</v>
      </c>
      <c r="D38" s="70">
        <v>60</v>
      </c>
      <c r="E38" s="70">
        <v>14288</v>
      </c>
      <c r="F38" s="70">
        <v>111</v>
      </c>
      <c r="G38" s="70">
        <v>18422</v>
      </c>
      <c r="H38" s="70">
        <v>156</v>
      </c>
      <c r="I38" s="71">
        <v>21615</v>
      </c>
      <c r="J38" s="71">
        <v>197</v>
      </c>
      <c r="K38" s="71">
        <v>24808</v>
      </c>
      <c r="L38" s="71">
        <v>234</v>
      </c>
      <c r="M38" s="71">
        <v>28001</v>
      </c>
      <c r="N38" s="71">
        <v>269</v>
      </c>
      <c r="O38" s="71">
        <v>31194</v>
      </c>
      <c r="P38" s="71">
        <v>302</v>
      </c>
      <c r="Q38" s="71">
        <v>34387</v>
      </c>
      <c r="R38" s="71">
        <v>333</v>
      </c>
      <c r="S38" s="71">
        <v>37580</v>
      </c>
      <c r="T38" s="71">
        <v>362</v>
      </c>
      <c r="U38" s="71">
        <v>40773</v>
      </c>
      <c r="V38" s="72">
        <v>362</v>
      </c>
      <c r="W38" s="115"/>
    </row>
    <row r="39" spans="1:23" x14ac:dyDescent="0.2">
      <c r="W39" s="114"/>
    </row>
    <row r="40" spans="1:23" x14ac:dyDescent="0.2">
      <c r="A40" s="232" t="s">
        <v>116</v>
      </c>
      <c r="B40" s="233"/>
      <c r="C40" s="233"/>
      <c r="D40" s="233"/>
    </row>
    <row r="41" spans="1:23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2"/>
      <c r="B42" s="212"/>
      <c r="C42" s="212"/>
      <c r="D42" s="212"/>
      <c r="V42" s="213"/>
    </row>
    <row r="43" spans="1:23" s="209" customFormat="1" ht="12" customHeight="1" x14ac:dyDescent="0.2">
      <c r="A43" s="212"/>
      <c r="B43" s="212"/>
      <c r="C43" s="212"/>
      <c r="D43" s="212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0" customForma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17445</v>
      </c>
      <c r="D55" s="5">
        <v>137</v>
      </c>
      <c r="E55" s="5">
        <v>24482</v>
      </c>
      <c r="F55" s="5">
        <v>253</v>
      </c>
      <c r="G55" s="5">
        <v>31518</v>
      </c>
      <c r="H55" s="5">
        <v>355</v>
      </c>
      <c r="I55" s="5">
        <v>36869</v>
      </c>
      <c r="J55" s="5">
        <v>447</v>
      </c>
      <c r="K55" s="5">
        <v>42220</v>
      </c>
      <c r="L55" s="5">
        <v>532</v>
      </c>
      <c r="M55" s="5">
        <v>47571</v>
      </c>
      <c r="N55" s="5">
        <v>611</v>
      </c>
      <c r="O55" s="5">
        <v>52922</v>
      </c>
      <c r="P55" s="5">
        <v>685</v>
      </c>
      <c r="Q55" s="5">
        <v>58273</v>
      </c>
      <c r="R55" s="5">
        <v>755</v>
      </c>
      <c r="S55" s="5">
        <v>63624</v>
      </c>
      <c r="T55" s="5">
        <v>822</v>
      </c>
      <c r="U55" s="5">
        <v>68975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42</v>
      </c>
      <c r="D60" s="5">
        <v>21</v>
      </c>
      <c r="E60" s="5">
        <v>63</v>
      </c>
      <c r="F60" s="5">
        <v>39</v>
      </c>
      <c r="G60" s="5">
        <v>84</v>
      </c>
      <c r="H60" s="5">
        <v>55</v>
      </c>
      <c r="I60" s="5">
        <v>105</v>
      </c>
      <c r="J60" s="5">
        <v>70</v>
      </c>
      <c r="K60" s="5">
        <v>126</v>
      </c>
      <c r="L60" s="5">
        <v>83</v>
      </c>
      <c r="M60" s="5">
        <v>147</v>
      </c>
      <c r="N60" s="5">
        <v>95</v>
      </c>
      <c r="O60" s="5">
        <v>168</v>
      </c>
      <c r="P60" s="5">
        <v>107</v>
      </c>
      <c r="Q60" s="5">
        <v>189</v>
      </c>
      <c r="R60" s="5">
        <v>117</v>
      </c>
      <c r="S60" s="5">
        <v>210</v>
      </c>
      <c r="T60" s="5">
        <v>128</v>
      </c>
      <c r="U60" s="5">
        <v>231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42</v>
      </c>
      <c r="D61" s="5">
        <v>18</v>
      </c>
      <c r="E61" s="5">
        <v>63</v>
      </c>
      <c r="F61" s="5">
        <v>34</v>
      </c>
      <c r="G61" s="5">
        <v>84</v>
      </c>
      <c r="H61" s="5">
        <v>47</v>
      </c>
      <c r="I61" s="5">
        <v>105</v>
      </c>
      <c r="J61" s="5">
        <v>59</v>
      </c>
      <c r="K61" s="5">
        <v>126</v>
      </c>
      <c r="L61" s="5">
        <v>71</v>
      </c>
      <c r="M61" s="5">
        <v>147</v>
      </c>
      <c r="N61" s="5">
        <v>81</v>
      </c>
      <c r="O61" s="5">
        <v>168</v>
      </c>
      <c r="P61" s="5">
        <v>91</v>
      </c>
      <c r="Q61" s="5">
        <v>189</v>
      </c>
      <c r="R61" s="5">
        <v>100</v>
      </c>
      <c r="S61" s="5">
        <v>210</v>
      </c>
      <c r="T61" s="5">
        <v>109</v>
      </c>
      <c r="U61" s="5">
        <v>231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3</v>
      </c>
      <c r="D62" s="5">
        <v>43</v>
      </c>
      <c r="E62" s="5">
        <v>5</v>
      </c>
      <c r="F62" s="5">
        <v>79</v>
      </c>
      <c r="G62" s="5">
        <v>6</v>
      </c>
      <c r="H62" s="5">
        <v>111</v>
      </c>
      <c r="I62" s="5">
        <v>8</v>
      </c>
      <c r="J62" s="5">
        <v>140</v>
      </c>
      <c r="K62" s="5">
        <v>10</v>
      </c>
      <c r="L62" s="5">
        <v>166</v>
      </c>
      <c r="M62" s="5">
        <v>12</v>
      </c>
      <c r="N62" s="5">
        <v>191</v>
      </c>
      <c r="O62" s="5">
        <v>14</v>
      </c>
      <c r="P62" s="5">
        <v>214</v>
      </c>
      <c r="Q62" s="5">
        <v>16</v>
      </c>
      <c r="R62" s="5">
        <v>236</v>
      </c>
      <c r="S62" s="5">
        <v>18</v>
      </c>
      <c r="T62" s="5">
        <v>257</v>
      </c>
      <c r="U62" s="5">
        <v>20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607</v>
      </c>
      <c r="E63" s="5">
        <v>2</v>
      </c>
      <c r="F63" s="5">
        <v>1118</v>
      </c>
      <c r="G63" s="5">
        <v>3</v>
      </c>
      <c r="H63" s="5">
        <v>1569</v>
      </c>
      <c r="I63" s="5">
        <v>4</v>
      </c>
      <c r="J63" s="5">
        <v>1977</v>
      </c>
      <c r="K63" s="5">
        <v>5</v>
      </c>
      <c r="L63" s="5">
        <v>2351</v>
      </c>
      <c r="M63" s="5">
        <v>6</v>
      </c>
      <c r="N63" s="5">
        <v>2700</v>
      </c>
      <c r="O63" s="5">
        <v>7</v>
      </c>
      <c r="P63" s="5">
        <v>3028</v>
      </c>
      <c r="Q63" s="5">
        <v>8</v>
      </c>
      <c r="R63" s="5">
        <v>3337</v>
      </c>
      <c r="S63" s="5">
        <v>9</v>
      </c>
      <c r="T63" s="5">
        <v>3632</v>
      </c>
      <c r="U63" s="5">
        <v>10</v>
      </c>
      <c r="V63" s="5">
        <v>3632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2" s="5" customFormat="1" x14ac:dyDescent="0.2">
      <c r="A66" s="5" t="s">
        <v>8</v>
      </c>
      <c r="B66" s="5" t="s">
        <v>185</v>
      </c>
      <c r="C66" s="5">
        <v>9107</v>
      </c>
      <c r="D66" s="5">
        <v>342</v>
      </c>
      <c r="E66" s="5">
        <v>12715</v>
      </c>
      <c r="F66" s="5">
        <v>630</v>
      </c>
      <c r="G66" s="5">
        <v>16324</v>
      </c>
      <c r="H66" s="5">
        <v>883</v>
      </c>
      <c r="I66" s="5">
        <v>18987</v>
      </c>
      <c r="J66" s="5">
        <v>1113</v>
      </c>
      <c r="K66" s="5">
        <v>21650</v>
      </c>
      <c r="L66" s="5">
        <v>1324</v>
      </c>
      <c r="M66" s="5">
        <v>24313</v>
      </c>
      <c r="N66" s="5">
        <v>1520</v>
      </c>
      <c r="O66" s="5">
        <v>26976</v>
      </c>
      <c r="P66" s="5">
        <v>1704</v>
      </c>
      <c r="Q66" s="5">
        <v>29639</v>
      </c>
      <c r="R66" s="5">
        <v>1879</v>
      </c>
      <c r="S66" s="5">
        <v>32302</v>
      </c>
      <c r="T66" s="5">
        <v>2045</v>
      </c>
      <c r="U66" s="5">
        <v>34965</v>
      </c>
      <c r="V66" s="5">
        <v>2045</v>
      </c>
    </row>
    <row r="67" spans="1:22" s="5" customFormat="1" x14ac:dyDescent="0.2">
      <c r="A67" s="5" t="s">
        <v>9</v>
      </c>
      <c r="B67" s="5" t="s">
        <v>185</v>
      </c>
      <c r="C67" s="5">
        <v>4679</v>
      </c>
      <c r="D67" s="5">
        <v>34</v>
      </c>
      <c r="E67" s="5">
        <v>6575</v>
      </c>
      <c r="F67" s="5">
        <v>62</v>
      </c>
      <c r="G67" s="5">
        <v>8472</v>
      </c>
      <c r="H67" s="5">
        <v>87</v>
      </c>
      <c r="I67" s="5">
        <v>9925</v>
      </c>
      <c r="J67" s="5">
        <v>110</v>
      </c>
      <c r="K67" s="5">
        <v>11378</v>
      </c>
      <c r="L67" s="5">
        <v>131</v>
      </c>
      <c r="M67" s="5">
        <v>12831</v>
      </c>
      <c r="N67" s="5">
        <v>150</v>
      </c>
      <c r="O67" s="5">
        <v>14284</v>
      </c>
      <c r="P67" s="5">
        <v>168</v>
      </c>
      <c r="Q67" s="5">
        <v>15737</v>
      </c>
      <c r="R67" s="5">
        <v>185</v>
      </c>
      <c r="S67" s="5">
        <v>17190</v>
      </c>
      <c r="T67" s="5">
        <v>202</v>
      </c>
      <c r="U67" s="5">
        <v>18643</v>
      </c>
      <c r="V67" s="5">
        <v>202</v>
      </c>
    </row>
    <row r="68" spans="1:22" s="5" customFormat="1" x14ac:dyDescent="0.2">
      <c r="A68" s="5" t="s">
        <v>44</v>
      </c>
      <c r="B68" s="5" t="s">
        <v>185</v>
      </c>
      <c r="C68" s="5">
        <v>230</v>
      </c>
      <c r="D68" s="5">
        <v>9</v>
      </c>
      <c r="E68" s="5">
        <v>345</v>
      </c>
      <c r="F68" s="5">
        <v>17</v>
      </c>
      <c r="G68" s="5">
        <v>460</v>
      </c>
      <c r="H68" s="5">
        <v>24</v>
      </c>
      <c r="I68" s="5">
        <v>575</v>
      </c>
      <c r="J68" s="5">
        <v>31</v>
      </c>
      <c r="K68" s="5">
        <v>690</v>
      </c>
      <c r="L68" s="5">
        <v>37</v>
      </c>
      <c r="M68" s="5">
        <v>805</v>
      </c>
      <c r="N68" s="5">
        <v>42</v>
      </c>
      <c r="O68" s="5">
        <v>920</v>
      </c>
      <c r="P68" s="5">
        <v>47</v>
      </c>
      <c r="Q68" s="5">
        <v>1035</v>
      </c>
      <c r="R68" s="5">
        <v>52</v>
      </c>
      <c r="S68" s="5">
        <v>1150</v>
      </c>
      <c r="T68" s="5">
        <v>56</v>
      </c>
      <c r="U68" s="5">
        <v>1265</v>
      </c>
      <c r="V68" s="5">
        <v>56</v>
      </c>
    </row>
    <row r="69" spans="1:22" s="5" customFormat="1" x14ac:dyDescent="0.2">
      <c r="A69" s="5" t="s">
        <v>199</v>
      </c>
      <c r="B69" s="5" t="s">
        <v>185</v>
      </c>
      <c r="C69" s="5">
        <v>42</v>
      </c>
      <c r="D69" s="5">
        <v>11</v>
      </c>
      <c r="E69" s="5">
        <v>63</v>
      </c>
      <c r="F69" s="5">
        <v>20</v>
      </c>
      <c r="G69" s="5">
        <v>84</v>
      </c>
      <c r="H69" s="5">
        <v>28</v>
      </c>
      <c r="I69" s="5">
        <v>105</v>
      </c>
      <c r="J69" s="5">
        <v>35</v>
      </c>
      <c r="K69" s="5">
        <v>126</v>
      </c>
      <c r="L69" s="5">
        <v>42</v>
      </c>
      <c r="M69" s="5">
        <v>147</v>
      </c>
      <c r="N69" s="5">
        <v>48</v>
      </c>
      <c r="O69" s="5">
        <v>168</v>
      </c>
      <c r="P69" s="5">
        <v>54</v>
      </c>
      <c r="Q69" s="5">
        <v>189</v>
      </c>
      <c r="R69" s="5">
        <v>59</v>
      </c>
      <c r="S69" s="5">
        <v>210</v>
      </c>
      <c r="T69" s="5">
        <v>65</v>
      </c>
      <c r="U69" s="5">
        <v>231</v>
      </c>
      <c r="V69" s="5">
        <v>65</v>
      </c>
    </row>
    <row r="70" spans="1:22" s="5" customFormat="1" x14ac:dyDescent="0.2">
      <c r="A70" s="5" t="s">
        <v>10</v>
      </c>
      <c r="B70" s="5" t="s">
        <v>185</v>
      </c>
      <c r="C70" s="5">
        <v>419</v>
      </c>
      <c r="D70" s="5">
        <v>796</v>
      </c>
      <c r="E70" s="5">
        <v>577</v>
      </c>
      <c r="F70" s="5">
        <v>1467</v>
      </c>
      <c r="G70" s="5">
        <v>735</v>
      </c>
      <c r="H70" s="5">
        <v>2058</v>
      </c>
      <c r="I70" s="5">
        <v>842</v>
      </c>
      <c r="J70" s="5">
        <v>2592</v>
      </c>
      <c r="K70" s="5">
        <v>949</v>
      </c>
      <c r="L70" s="5">
        <v>3084</v>
      </c>
      <c r="M70" s="5">
        <v>1056</v>
      </c>
      <c r="N70" s="5">
        <v>3541</v>
      </c>
      <c r="O70" s="5">
        <v>1163</v>
      </c>
      <c r="P70" s="5">
        <v>3971</v>
      </c>
      <c r="Q70" s="5">
        <v>1270</v>
      </c>
      <c r="R70" s="5">
        <v>4377</v>
      </c>
      <c r="S70" s="5">
        <v>1377</v>
      </c>
      <c r="T70" s="5">
        <v>4763</v>
      </c>
      <c r="U70" s="5">
        <v>1484</v>
      </c>
      <c r="V70" s="5">
        <v>4763</v>
      </c>
    </row>
    <row r="71" spans="1:22" s="5" customFormat="1" x14ac:dyDescent="0.2">
      <c r="A71" s="5" t="s">
        <v>43</v>
      </c>
      <c r="B71" s="5" t="s">
        <v>185</v>
      </c>
      <c r="C71" s="5">
        <v>66</v>
      </c>
      <c r="D71" s="5">
        <v>14</v>
      </c>
      <c r="E71" s="5">
        <v>99</v>
      </c>
      <c r="F71" s="5">
        <v>26</v>
      </c>
      <c r="G71" s="5">
        <v>132</v>
      </c>
      <c r="H71" s="5">
        <v>37</v>
      </c>
      <c r="I71" s="5">
        <v>165</v>
      </c>
      <c r="J71" s="5">
        <v>46</v>
      </c>
      <c r="K71" s="5">
        <v>198</v>
      </c>
      <c r="L71" s="5">
        <v>55</v>
      </c>
      <c r="M71" s="5">
        <v>231</v>
      </c>
      <c r="N71" s="5">
        <v>63</v>
      </c>
      <c r="O71" s="5">
        <v>264</v>
      </c>
      <c r="P71" s="5">
        <v>71</v>
      </c>
      <c r="Q71" s="5">
        <v>297</v>
      </c>
      <c r="R71" s="5">
        <v>78</v>
      </c>
      <c r="S71" s="5">
        <v>330</v>
      </c>
      <c r="T71" s="5">
        <v>85</v>
      </c>
      <c r="U71" s="5">
        <v>363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42</v>
      </c>
      <c r="D72" s="5">
        <v>9</v>
      </c>
      <c r="E72" s="5">
        <v>63</v>
      </c>
      <c r="F72" s="5">
        <v>17</v>
      </c>
      <c r="G72" s="5">
        <v>84</v>
      </c>
      <c r="H72" s="5">
        <v>24</v>
      </c>
      <c r="I72" s="5">
        <v>105</v>
      </c>
      <c r="J72" s="5">
        <v>31</v>
      </c>
      <c r="K72" s="5">
        <v>126</v>
      </c>
      <c r="L72" s="5">
        <v>37</v>
      </c>
      <c r="M72" s="5">
        <v>147</v>
      </c>
      <c r="N72" s="5">
        <v>42</v>
      </c>
      <c r="O72" s="5">
        <v>168</v>
      </c>
      <c r="P72" s="5">
        <v>47</v>
      </c>
      <c r="Q72" s="5">
        <v>189</v>
      </c>
      <c r="R72" s="5">
        <v>52</v>
      </c>
      <c r="S72" s="5">
        <v>210</v>
      </c>
      <c r="T72" s="5">
        <v>56</v>
      </c>
      <c r="U72" s="5">
        <v>231</v>
      </c>
      <c r="V72" s="5">
        <v>56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2" s="5" customFormat="1" x14ac:dyDescent="0.2">
      <c r="A74" s="5" t="s">
        <v>114</v>
      </c>
      <c r="B74" s="5" t="s">
        <v>185</v>
      </c>
      <c r="C74" s="5">
        <v>1</v>
      </c>
      <c r="D74" s="5">
        <v>21</v>
      </c>
      <c r="E74" s="5">
        <v>1</v>
      </c>
      <c r="F74" s="5">
        <v>38</v>
      </c>
      <c r="G74" s="5">
        <v>2</v>
      </c>
      <c r="H74" s="5">
        <v>53</v>
      </c>
      <c r="I74" s="5">
        <v>2</v>
      </c>
      <c r="J74" s="5">
        <v>67</v>
      </c>
      <c r="K74" s="5">
        <v>2</v>
      </c>
      <c r="L74" s="5">
        <v>80</v>
      </c>
      <c r="M74" s="5">
        <v>2</v>
      </c>
      <c r="N74" s="5">
        <v>92</v>
      </c>
      <c r="O74" s="5">
        <v>2</v>
      </c>
      <c r="P74" s="5">
        <v>103</v>
      </c>
      <c r="Q74" s="5">
        <v>2</v>
      </c>
      <c r="R74" s="5">
        <v>114</v>
      </c>
      <c r="S74" s="5">
        <v>2</v>
      </c>
      <c r="T74" s="5">
        <v>124</v>
      </c>
      <c r="U74" s="5">
        <v>2</v>
      </c>
      <c r="V74" s="5">
        <v>124</v>
      </c>
    </row>
    <row r="75" spans="1:22" s="5" customFormat="1" x14ac:dyDescent="0.2">
      <c r="A75" s="5" t="s">
        <v>11</v>
      </c>
      <c r="B75" s="5" t="s">
        <v>185</v>
      </c>
      <c r="C75" s="5">
        <v>8572</v>
      </c>
      <c r="D75" s="5">
        <v>60</v>
      </c>
      <c r="E75" s="5">
        <v>12054</v>
      </c>
      <c r="F75" s="5">
        <v>111</v>
      </c>
      <c r="G75" s="5">
        <v>15537</v>
      </c>
      <c r="H75" s="5">
        <v>156</v>
      </c>
      <c r="I75" s="5">
        <v>18216</v>
      </c>
      <c r="J75" s="5">
        <v>197</v>
      </c>
      <c r="K75" s="5">
        <v>20895</v>
      </c>
      <c r="L75" s="5">
        <v>234</v>
      </c>
      <c r="M75" s="5">
        <v>23574</v>
      </c>
      <c r="N75" s="5">
        <v>269</v>
      </c>
      <c r="O75" s="5">
        <v>26253</v>
      </c>
      <c r="P75" s="5">
        <v>302</v>
      </c>
      <c r="Q75" s="5">
        <v>28932</v>
      </c>
      <c r="R75" s="5">
        <v>333</v>
      </c>
      <c r="S75" s="5">
        <v>31611</v>
      </c>
      <c r="T75" s="5">
        <v>362</v>
      </c>
      <c r="U75" s="5">
        <v>34290</v>
      </c>
      <c r="V75" s="5">
        <v>362</v>
      </c>
    </row>
    <row r="76" spans="1:22" s="5" customFormat="1" x14ac:dyDescent="0.2"/>
    <row r="77" spans="1:22" s="177" customFormat="1" x14ac:dyDescent="0.2">
      <c r="A77" s="235"/>
      <c r="B77" s="236"/>
      <c r="C77" s="236"/>
      <c r="D77" s="236"/>
    </row>
    <row r="78" spans="1:22" s="177" customFormat="1" x14ac:dyDescent="0.2">
      <c r="A78" s="236"/>
      <c r="B78" s="236"/>
      <c r="C78" s="236"/>
      <c r="D78" s="236"/>
    </row>
    <row r="79" spans="1:22" s="177" customFormat="1" x14ac:dyDescent="0.2">
      <c r="V79" s="215"/>
    </row>
    <row r="80" spans="1:22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2022-01-05T21:09:34Z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