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<sst xmlns="http://schemas.openxmlformats.org/spreadsheetml/2006/main" count="4347" uniqueCount="219">
  <si>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</si>
  <si>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</si>
  <si>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</si>
  <si>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</si>
  <si>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</si>
  <si>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</si>
  <si>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</si>
  <si>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</si>
  <si>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</si>
  <si>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</si>
  <si>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</si>
  <si>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</si>
  <si>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</si>
  <si>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</si>
  <si>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</si>
  <si>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</si>
  <si>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</si>
  <si>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</si>
  <si>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</si>
  <si>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</si>
  <si>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</si>
  <si>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</si>
  <si>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</si>
  <si>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</si>
  <si>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</si>
  <si>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</si>
  <si>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</si>
  <si>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</si>
  <si>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</si>
  <si>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</si>
  <si>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</si>
  <si>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</si>
  <si>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</si>
  <si>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</si>
  <si>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</si>
  <si>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</si>
  <si>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</si>
  <si>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</si>
  <si>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</si>
  <si>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</si>
  <si>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</si>
  <si>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</si>
  <si>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</si>
  <si>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</si>
  <si>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</si>
  <si>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</si>
  <si>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</si>
  <si>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</si>
  <si>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</si>
  <si>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</si>
  <si>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</si>
  <si>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</si>
  <si>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</si>
  <si>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</si>
  <si>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</si>
  <si>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</si>
  <si>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</si>
  <si>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</si>
  <si>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</si>
  <si>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</si>
  <si>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</si>
  <si>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</si>
  <si>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</si>
  <si>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</si>
  <si>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</si>
  <si>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</si>
  <si>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</si>
  <si>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</si>
  <si>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</si>
  <si>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</si>
  <si>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</si>
  <si>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</si>
  <si>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</si>
  <si>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</si>
  <si>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</si>
  <si>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</si>
  <si>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</si>
  <si>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</si>
  <si>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</si>
  <si>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</si>
  <si>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</si>
  <si>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</si>
  <si>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</si>
  <si>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</si>
  <si>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</si>
  <si>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</si>
  <si>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</si>
  <si>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</si>
  <si>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</si>
  <si>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</si>
  <si>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</si>
  <si>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</si>
  <si>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</si>
  <si>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</si>
  <si>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</si>
  <si>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</si>
  <si>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</si>
  <si>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</si>
  <si>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</si>
  <si>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</si>
  <si>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</si>
  <si>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</si>
  <si>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</si>
  <si>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</si>
  <si>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</si>
  <si>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</si>
  <si>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</si>
  <si>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</si>
  <si>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</si>
  <si>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</si>
  <si>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</si>
  <si>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</si>
  <si>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</si>
  <si>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</si>
  <si>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</si>
  <si>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</si>
  <si>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</si>
  <si>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</si>
  <si>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</si>
  <si>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</si>
  <si>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</si>
  <si>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</si>
  <si>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</si>
  <si>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</si>
  <si>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</si>
  <si>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</si>
  <si>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</si>
  <si>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</si>
  <si>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</si>
  <si>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</si>
  <si>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</si>
  <si>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</si>
  <si>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</si>
  <si>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</si>
  <si>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</si>
  <si>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</si>
  <si>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</si>
  <si>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</si>
  <si>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</si>
  <si>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</si>
  <si>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</si>
  <si>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</si>
  <si>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</si>
  <si>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</si>
  <si>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</si>
  <si>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</si>
  <si>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</si>
  <si>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</si>
  <si>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</si>
  <si>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</si>
  <si>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</si>
  <si>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</si>
  <si>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</si>
  <si>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</si>
  <si>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</si>
  <si>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</si>
  <si>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</si>
  <si>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</si>
  <si>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</si>
  <si>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</si>
  <si>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</si>
  <si>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</si>
  <si>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</si>
  <si>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</si>
  <si>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</si>
  <si>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</si>
  <si>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</si>
  <si>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</si>
  <si>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</si>
  <si>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</si>
  <si>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</si>
  <si>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</si>
  <si>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</si>
  <si>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</si>
  <si>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</si>
  <si>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</si>
  <si>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</si>
  <si>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</si>
  <si>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</si>
  <si>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</si>
  <si>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</si>
  <si>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</si>
  <si>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</si>
  <si>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</si>
  <si>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</si>
  <si>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</si>
  <si>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</si>
  <si>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</si>
  <si>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</si>
  <si>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</si>
  <si>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</si>
  <si>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</si>
  <si>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</si>
  <si>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</si>
  <si>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</si>
  <si>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</si>
  <si>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</si>
  <si>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</si>
  <si>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</si>
  <si>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</si>
  <si>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</si>
  <si>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</si>
  <si>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</si>
  <si>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</si>
  <si>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</si>
  <si>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</si>
  <si>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</si>
  <si>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</si>
  <si>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</si>
  <si>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</si>
  <si>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</si>
  <si>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</si>
  <si>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</si>
  <si>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</si>
  <si>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Lithium Hydroxide </t>
  </si>
  <si>
    <t xml:space="preserve">Aluminium UBC Scrap US </t>
  </si>
  <si>
    <t>Inter-Currency Shift</t>
  </si>
  <si>
    <t>Inter-Contract Credits</t>
  </si>
  <si>
    <t>The changes will be made effective at close of business 4th May 2022 and will be reflected in SPS margin calls on the morning of 5th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</si>
</sst>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2" fontId="22" fillId="0" borderId="0" xfId="6" applyNumberFormat="1" applyFont="1" applyFill="1"/>
    <xf numFmtId="4" fontId="25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22" fillId="0" borderId="0" xfId="0" applyNumberFormat="1" applyFont="1" applyFill="1"/>
    <xf numFmtId="0" fontId="28" fillId="0" borderId="0" xfId="0" applyFont="1" applyFill="1"/>
    <xf numFmtId="10" fontId="2" fillId="0" borderId="1" xfId="0" applyNumberFormat="1" applyFont="1" applyFill="1" applyBorder="1" applyAlignment="1">
      <alignment horizontal="center" vertical="center" wrapText="1"/>
    </xf>
    <xf numFmtId="3" fontId="31" fillId="0" borderId="2" xfId="2" applyNumberFormat="1" applyFont="1" applyFill="1" applyBorder="1" applyAlignment="1">
      <alignment horizontal="center" vertical="center" wrapText="1"/>
    </xf>
    <xf numFmtId="3" fontId="31" fillId="0" borderId="52" xfId="2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28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26" t="s">
        <v>35</v>
      </c>
      <c r="B4" s="227"/>
      <c r="C4" s="227"/>
      <c r="D4" s="227"/>
      <c r="E4" s="227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218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8" t="s">
        <v>36</v>
      </c>
      <c r="B8" s="228"/>
      <c r="C8" s="228"/>
      <c r="D8" s="228"/>
      <c r="E8" s="22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198" t="s">
        <v>214</v>
      </c>
      <c r="C11" s="198">
        <v>8250</v>
      </c>
      <c r="D11" s="198">
        <v>8591</v>
      </c>
      <c r="E11" s="149" t="s">
        <v>114</v>
      </c>
    </row>
    <row r="12" spans="1:7" s="114" customFormat="1" x14ac:dyDescent="0.2">
      <c r="A12" s="149" t="s">
        <v>1</v>
      </c>
      <c r="B12" s="198" t="s">
        <v>62</v>
      </c>
      <c r="C12" s="198">
        <v>230</v>
      </c>
      <c r="D12" s="198">
        <v>232</v>
      </c>
      <c r="E12" s="149" t="s">
        <v>114</v>
      </c>
    </row>
    <row r="13" spans="1:7" s="114" customFormat="1" x14ac:dyDescent="0.2">
      <c r="A13" s="149" t="s">
        <v>1</v>
      </c>
      <c r="B13" s="198" t="s">
        <v>63</v>
      </c>
      <c r="C13" s="198">
        <v>6144</v>
      </c>
      <c r="D13" s="198">
        <v>6194</v>
      </c>
      <c r="E13" s="149" t="s">
        <v>114</v>
      </c>
    </row>
    <row r="14" spans="1:7" s="114" customFormat="1" x14ac:dyDescent="0.2">
      <c r="A14" s="149" t="s">
        <v>1</v>
      </c>
      <c r="B14" s="198" t="s">
        <v>215</v>
      </c>
      <c r="C14" s="198">
        <v>199</v>
      </c>
      <c r="D14" s="198">
        <v>248</v>
      </c>
      <c r="E14" s="149" t="s">
        <v>114</v>
      </c>
    </row>
    <row r="15" spans="1:7" s="114" customFormat="1" x14ac:dyDescent="0.2">
      <c r="A15" s="149" t="s">
        <v>1</v>
      </c>
      <c r="B15" s="198" t="s">
        <v>68</v>
      </c>
      <c r="C15" s="198">
        <v>322</v>
      </c>
      <c r="D15" s="198">
        <v>334</v>
      </c>
      <c r="E15" s="149" t="s">
        <v>114</v>
      </c>
    </row>
    <row r="16" spans="1:7" s="114" customFormat="1" x14ac:dyDescent="0.2">
      <c r="A16" s="149" t="s">
        <v>216</v>
      </c>
      <c r="B16" s="198" t="s">
        <v>71</v>
      </c>
      <c r="C16" s="222">
        <v>2.1999999999999999E-2</v>
      </c>
      <c r="D16" s="222">
        <v>2.1000000000000001E-2</v>
      </c>
      <c r="E16" s="149" t="s">
        <v>115</v>
      </c>
    </row>
    <row r="17" spans="1:5" s="114" customFormat="1" x14ac:dyDescent="0.2">
      <c r="A17" s="149" t="s">
        <v>217</v>
      </c>
      <c r="B17" s="198" t="s">
        <v>186</v>
      </c>
      <c r="C17" s="225">
        <v>0.55000000000000004</v>
      </c>
      <c r="D17" s="225">
        <v>0.45</v>
      </c>
      <c r="E17" s="149" t="s">
        <v>115</v>
      </c>
    </row>
    <row r="18" spans="1:5" s="114" customFormat="1" x14ac:dyDescent="0.2">
      <c r="A18" s="149" t="s">
        <v>217</v>
      </c>
      <c r="B18" s="198" t="s">
        <v>120</v>
      </c>
      <c r="C18" s="225">
        <v>0.5</v>
      </c>
      <c r="D18" s="225">
        <v>0.45</v>
      </c>
      <c r="E18" s="149" t="s">
        <v>115</v>
      </c>
    </row>
    <row r="19" spans="1:5" s="114" customFormat="1" x14ac:dyDescent="0.2">
      <c r="A19" s="149" t="s">
        <v>0</v>
      </c>
      <c r="B19" s="198" t="s">
        <v>56</v>
      </c>
      <c r="C19" s="222"/>
      <c r="D19" s="222"/>
      <c r="E19" s="149" t="s">
        <v>115</v>
      </c>
    </row>
    <row r="20" spans="1:5" s="114" customFormat="1" x14ac:dyDescent="0.2">
      <c r="A20" s="149" t="s">
        <v>0</v>
      </c>
      <c r="B20" s="198" t="s">
        <v>60</v>
      </c>
      <c r="C20" s="222"/>
      <c r="D20" s="222"/>
      <c r="E20" s="149" t="s">
        <v>115</v>
      </c>
    </row>
    <row r="21" spans="1:5" s="114" customFormat="1" x14ac:dyDescent="0.2">
      <c r="A21" s="149" t="s">
        <v>0</v>
      </c>
      <c r="B21" s="198" t="s">
        <v>66</v>
      </c>
      <c r="C21" s="222"/>
      <c r="D21" s="222"/>
      <c r="E21" s="149" t="s">
        <v>115</v>
      </c>
    </row>
    <row r="22" spans="1:5" s="114" customFormat="1" x14ac:dyDescent="0.2">
      <c r="A22" s="149" t="s">
        <v>0</v>
      </c>
      <c r="B22" s="198" t="s">
        <v>68</v>
      </c>
      <c r="C22" s="222"/>
      <c r="D22" s="222"/>
      <c r="E22" s="149" t="s">
        <v>114</v>
      </c>
    </row>
    <row r="23" spans="1:5" ht="12" customHeight="1" x14ac:dyDescent="0.2">
      <c r="A23" s="217"/>
      <c r="B23" s="218"/>
      <c r="C23" s="218"/>
      <c r="D23" s="218"/>
      <c r="E23" s="217"/>
    </row>
    <row r="24" spans="1:5" x14ac:dyDescent="0.2">
      <c r="A24" s="217"/>
      <c r="B24" s="218"/>
      <c r="C24" s="218"/>
      <c r="D24" s="218"/>
      <c r="E24" s="217"/>
    </row>
    <row r="25" spans="1:5" x14ac:dyDescent="0.2">
      <c r="A25" s="217"/>
      <c r="B25" s="218"/>
      <c r="C25" s="218"/>
      <c r="D25" s="218"/>
      <c r="E25" s="217"/>
    </row>
    <row r="26" spans="1:5" x14ac:dyDescent="0.2">
      <c r="A26" s="219"/>
      <c r="B26" s="219"/>
      <c r="C26" s="219"/>
      <c r="D26" s="219"/>
      <c r="E26" s="219"/>
    </row>
    <row r="27" spans="1:5" x14ac:dyDescent="0.2">
      <c r="A27" s="219"/>
      <c r="B27" s="219"/>
      <c r="C27" s="219"/>
      <c r="D27" s="219"/>
      <c r="E27" s="219"/>
    </row>
    <row r="28" spans="1:5" x14ac:dyDescent="0.2">
      <c r="A28" s="219"/>
      <c r="B28" s="219"/>
      <c r="C28" s="219"/>
      <c r="D28" s="219"/>
      <c r="E28" s="21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30" t="s">
        <v>45</v>
      </c>
      <c r="B4" s="231"/>
      <c r="C4" s="231"/>
      <c r="D4" s="231"/>
      <c r="E4" s="231"/>
      <c r="F4" s="231"/>
      <c r="G4" s="231"/>
      <c r="H4" s="232"/>
    </row>
    <row r="5" spans="1:10" ht="13.5" thickBot="1" x14ac:dyDescent="0.25"/>
    <row r="6" spans="1:10" ht="25.5" customHeight="1" thickBot="1" x14ac:dyDescent="0.25">
      <c r="A6" s="233" t="s">
        <v>46</v>
      </c>
      <c r="B6" s="233" t="s">
        <v>47</v>
      </c>
      <c r="C6" s="230" t="s">
        <v>1</v>
      </c>
      <c r="D6" s="232"/>
      <c r="E6" s="233" t="s">
        <v>0</v>
      </c>
      <c r="F6" s="233" t="s">
        <v>48</v>
      </c>
      <c r="G6" s="233" t="s">
        <v>49</v>
      </c>
      <c r="H6" s="150" t="s">
        <v>50</v>
      </c>
    </row>
    <row r="7" spans="1:10" ht="42" customHeight="1" thickBot="1" x14ac:dyDescent="0.25">
      <c r="A7" s="234"/>
      <c r="B7" s="234"/>
      <c r="C7" s="151" t="s">
        <v>167</v>
      </c>
      <c r="D7" s="151" t="s">
        <v>51</v>
      </c>
      <c r="E7" s="234"/>
      <c r="F7" s="234"/>
      <c r="G7" s="234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213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33</v>
      </c>
      <c r="D12" s="130">
        <f>C12*25</f>
        <v>825</v>
      </c>
      <c r="E12" s="9"/>
      <c r="F12" s="116" t="s">
        <v>54</v>
      </c>
      <c r="G12" s="9"/>
      <c r="H12" s="128">
        <v>33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280</v>
      </c>
      <c r="D13" s="130">
        <f>C13*25</f>
        <v>7000</v>
      </c>
      <c r="E13" s="223" t="s">
        <v>53</v>
      </c>
      <c r="F13" s="213" t="s">
        <v>54</v>
      </c>
      <c r="G13" s="116">
        <v>3</v>
      </c>
      <c r="H13" s="131">
        <v>280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213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24</v>
      </c>
      <c r="D16" s="130">
        <f>C16*25</f>
        <v>600</v>
      </c>
      <c r="E16" s="9"/>
      <c r="F16" s="213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650</v>
      </c>
      <c r="D18" s="130">
        <f>C18*25</f>
        <v>16250</v>
      </c>
      <c r="E18" s="223" t="s">
        <v>53</v>
      </c>
      <c r="F18" s="213" t="s">
        <v>54</v>
      </c>
      <c r="G18" s="116">
        <v>10</v>
      </c>
      <c r="H18" s="131">
        <v>650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213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213" t="s">
        <v>54</v>
      </c>
      <c r="G20" s="9"/>
      <c r="H20" s="131">
        <v>5779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116" t="s">
        <v>54</v>
      </c>
      <c r="G22" s="9"/>
      <c r="H22" s="131">
        <v>66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91</v>
      </c>
      <c r="D23" s="130">
        <f>C23*10</f>
        <v>910</v>
      </c>
      <c r="E23" s="9"/>
      <c r="F23" s="213" t="s">
        <v>54</v>
      </c>
      <c r="G23" s="9"/>
      <c r="H23" s="131">
        <v>91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118</v>
      </c>
      <c r="D24" s="130">
        <f>C24*10</f>
        <v>1180</v>
      </c>
      <c r="E24" s="9"/>
      <c r="F24" s="213" t="s">
        <v>54</v>
      </c>
      <c r="G24" s="9"/>
      <c r="H24" s="131">
        <v>118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213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8591</v>
      </c>
      <c r="D26" s="130">
        <f>C26*1</f>
        <v>8591</v>
      </c>
      <c r="E26" s="9"/>
      <c r="F26" s="116" t="s">
        <v>54</v>
      </c>
      <c r="G26" s="9"/>
      <c r="H26" s="131">
        <v>8250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213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232</v>
      </c>
      <c r="D28" s="130">
        <f>C28*20</f>
        <v>4640</v>
      </c>
      <c r="E28" s="165" t="s">
        <v>53</v>
      </c>
      <c r="F28" s="213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6194</v>
      </c>
      <c r="D29" s="130">
        <f>C29*6</f>
        <v>37164</v>
      </c>
      <c r="E29" s="165" t="s">
        <v>53</v>
      </c>
      <c r="F29" s="213" t="s">
        <v>54</v>
      </c>
      <c r="G29" s="116">
        <v>25</v>
      </c>
      <c r="H29" s="131">
        <v>6144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213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213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213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4326</v>
      </c>
      <c r="D33" s="130">
        <f>C33*5</f>
        <v>21630</v>
      </c>
      <c r="E33" s="223" t="s">
        <v>53</v>
      </c>
      <c r="F33" s="213" t="s">
        <v>54</v>
      </c>
      <c r="G33" s="116">
        <v>50</v>
      </c>
      <c r="H33" s="131">
        <v>4326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83</v>
      </c>
      <c r="D34" s="130">
        <f>C34*10</f>
        <v>830</v>
      </c>
      <c r="E34" s="9"/>
      <c r="F34" s="213" t="s">
        <v>54</v>
      </c>
      <c r="G34" s="9"/>
      <c r="H34" s="131">
        <v>83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213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248</v>
      </c>
      <c r="D36" s="130">
        <f>C36*25</f>
        <v>6200</v>
      </c>
      <c r="E36" s="159"/>
      <c r="F36" s="213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334</v>
      </c>
      <c r="D38" s="133">
        <f>C38*25</f>
        <v>8350</v>
      </c>
      <c r="E38" s="224" t="s">
        <v>53</v>
      </c>
      <c r="F38" s="214" t="s">
        <v>54</v>
      </c>
      <c r="G38" s="14">
        <v>5</v>
      </c>
      <c r="H38" s="163">
        <v>322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9" t="s">
        <v>69</v>
      </c>
      <c r="B40" s="229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79"/>
      <c r="G41" s="108"/>
      <c r="H41" s="79"/>
    </row>
    <row r="42" spans="1:10" x14ac:dyDescent="0.2">
      <c r="A42" s="15" t="s">
        <v>71</v>
      </c>
      <c r="B42" s="160">
        <v>2.1000000000000001E-2</v>
      </c>
      <c r="C42" s="79"/>
      <c r="D42" s="56" t="s">
        <v>71</v>
      </c>
      <c r="E42" s="56">
        <v>2.1999999999999999E-2</v>
      </c>
      <c r="F42" s="79"/>
      <c r="G42" s="108"/>
      <c r="H42" s="79"/>
    </row>
    <row r="43" spans="1:10" x14ac:dyDescent="0.2">
      <c r="A43" s="16" t="s">
        <v>2</v>
      </c>
      <c r="B43" s="134">
        <v>2.3E-2</v>
      </c>
      <c r="C43" s="79"/>
      <c r="D43" s="56" t="s">
        <v>2</v>
      </c>
      <c r="E43" s="220">
        <v>2.3E-2</v>
      </c>
      <c r="F43" s="79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79"/>
      <c r="G44" s="108"/>
      <c r="H44" s="108"/>
    </row>
    <row r="45" spans="1:10" x14ac:dyDescent="0.2">
      <c r="C45" s="79"/>
      <c r="D45" s="177"/>
      <c r="E45" s="177"/>
      <c r="F45" s="108"/>
      <c r="G45" s="79"/>
      <c r="H45" s="79"/>
    </row>
    <row r="46" spans="1:10" ht="13.5" thickBot="1" x14ac:dyDescent="0.25">
      <c r="A46" s="229" t="s">
        <v>73</v>
      </c>
      <c r="B46" s="229"/>
      <c r="C46" s="229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0.65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0.55000000000000004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0.45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5703125" style="56" bestFit="1" customWidth="1"/>
    <col min="30" max="30" width="12.140625" style="56" customWidth="1"/>
    <col min="31" max="37" width="7.7109375" style="56" bestFit="1" customWidth="1"/>
    <col min="38" max="38" width="4.42578125" style="56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50" width="5.5703125" style="177" bestFit="1" customWidth="1"/>
    <col min="51" max="51" width="5.5703125" style="108" bestFit="1" customWidth="1"/>
    <col min="52" max="54" width="9.140625" style="108" customWidth="1"/>
    <col min="55" max="55" width="14.42578125" style="108" bestFit="1" customWidth="1"/>
    <col min="56" max="67" width="9.140625" style="108"/>
    <col min="68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30" t="s">
        <v>77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2"/>
      <c r="M4" s="105"/>
      <c r="N4" s="235" t="s">
        <v>128</v>
      </c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  <c r="Z4" s="168"/>
      <c r="AA4" s="56" t="s">
        <v>77</v>
      </c>
      <c r="AM4" s="56"/>
      <c r="AN4" s="56" t="s">
        <v>128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79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9"/>
    </row>
    <row r="6" spans="1:78" ht="13.5" customHeight="1" thickBot="1" x14ac:dyDescent="0.25">
      <c r="A6" s="230" t="s">
        <v>78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2"/>
      <c r="M6" s="105"/>
      <c r="N6" s="235" t="s">
        <v>129</v>
      </c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7"/>
      <c r="AA6" s="56" t="s">
        <v>78</v>
      </c>
      <c r="AM6" s="56"/>
      <c r="AN6" s="56" t="s">
        <v>129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79"/>
      <c r="BB6" s="108" t="s">
        <v>78</v>
      </c>
      <c r="BO6" s="108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108" t="s">
        <v>79</v>
      </c>
      <c r="BC7" s="108" t="s">
        <v>80</v>
      </c>
      <c r="BD7" s="108" t="s">
        <v>81</v>
      </c>
      <c r="BO7" s="108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108">
        <v>1</v>
      </c>
      <c r="BC8" s="108" t="s">
        <v>83</v>
      </c>
      <c r="BD8" s="108" t="s">
        <v>84</v>
      </c>
      <c r="BF8" s="108">
        <v>4</v>
      </c>
      <c r="BG8" s="108">
        <v>14</v>
      </c>
      <c r="BH8" s="108">
        <v>29</v>
      </c>
      <c r="BI8" s="108">
        <v>55</v>
      </c>
      <c r="BJ8" s="108">
        <v>74</v>
      </c>
      <c r="BK8" s="108">
        <v>74</v>
      </c>
      <c r="BO8" s="108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108">
        <v>2</v>
      </c>
      <c r="BC9" s="108" t="s">
        <v>85</v>
      </c>
      <c r="BD9" s="108" t="s">
        <v>86</v>
      </c>
      <c r="BG9" s="108">
        <v>12</v>
      </c>
      <c r="BH9" s="108">
        <v>28</v>
      </c>
      <c r="BI9" s="108">
        <v>54</v>
      </c>
      <c r="BJ9" s="108">
        <v>73</v>
      </c>
      <c r="BK9" s="108">
        <v>73</v>
      </c>
      <c r="BO9" s="108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108">
        <v>3</v>
      </c>
      <c r="BC10" s="108" t="s">
        <v>87</v>
      </c>
      <c r="BD10" s="108" t="s">
        <v>88</v>
      </c>
      <c r="BH10" s="108">
        <v>16</v>
      </c>
      <c r="BI10" s="108">
        <v>42</v>
      </c>
      <c r="BJ10" s="108">
        <v>61</v>
      </c>
      <c r="BK10" s="108">
        <v>63</v>
      </c>
      <c r="BO10" s="108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40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108">
        <v>4</v>
      </c>
      <c r="BC11" s="108" t="s">
        <v>89</v>
      </c>
      <c r="BD11" s="108" t="s">
        <v>90</v>
      </c>
      <c r="BI11" s="108">
        <v>27</v>
      </c>
      <c r="BJ11" s="108">
        <v>42</v>
      </c>
      <c r="BK11" s="108">
        <v>57</v>
      </c>
      <c r="BO11" s="108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108">
        <v>5</v>
      </c>
      <c r="BC12" s="108" t="s">
        <v>91</v>
      </c>
      <c r="BD12" s="108" t="s">
        <v>92</v>
      </c>
      <c r="BJ12" s="108">
        <v>42</v>
      </c>
      <c r="BK12" s="108">
        <v>49</v>
      </c>
      <c r="BO12" s="108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108">
        <v>6</v>
      </c>
      <c r="BC13" s="108" t="s">
        <v>93</v>
      </c>
      <c r="BD13" s="108" t="s">
        <v>94</v>
      </c>
      <c r="BK13" s="108">
        <v>19</v>
      </c>
      <c r="BO13" s="108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108">
        <v>7</v>
      </c>
      <c r="BC14" s="108" t="s">
        <v>95</v>
      </c>
      <c r="BD14" s="108" t="s">
        <v>96</v>
      </c>
      <c r="BO14" s="108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108">
        <v>8</v>
      </c>
      <c r="BC15" s="108" t="s">
        <v>97</v>
      </c>
      <c r="BD15" s="108" t="s">
        <v>98</v>
      </c>
      <c r="BO15" s="108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M16" s="56"/>
      <c r="AN16" s="56" t="s">
        <v>125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79"/>
    </row>
    <row r="17" spans="1:78" ht="12.95" customHeight="1" thickBot="1" x14ac:dyDescent="0.25">
      <c r="A17" s="230" t="s">
        <v>99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2"/>
      <c r="M17" s="105"/>
      <c r="N17" s="235" t="s">
        <v>145</v>
      </c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7"/>
      <c r="AA17" s="56" t="s">
        <v>99</v>
      </c>
      <c r="AM17" s="56"/>
      <c r="AN17" s="56" t="s">
        <v>145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79"/>
      <c r="BB17" s="108" t="s">
        <v>99</v>
      </c>
      <c r="BO17" s="108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108" t="s">
        <v>79</v>
      </c>
      <c r="BC18" s="108" t="s">
        <v>80</v>
      </c>
      <c r="BD18" s="108" t="s">
        <v>81</v>
      </c>
      <c r="BO18" s="108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44</v>
      </c>
      <c r="G19" s="180">
        <v>45</v>
      </c>
      <c r="H19" s="180">
        <v>48</v>
      </c>
      <c r="I19" s="180">
        <v>73</v>
      </c>
      <c r="J19" s="180">
        <v>187</v>
      </c>
      <c r="K19" s="180">
        <v>273</v>
      </c>
      <c r="L19" s="192">
        <v>292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44</v>
      </c>
      <c r="AG19" s="56">
        <v>45</v>
      </c>
      <c r="AH19" s="56">
        <v>48</v>
      </c>
      <c r="AI19" s="56">
        <v>67</v>
      </c>
      <c r="AJ19" s="56">
        <v>187</v>
      </c>
      <c r="AK19" s="56">
        <v>273</v>
      </c>
      <c r="AL19" s="56">
        <v>292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108">
        <v>1</v>
      </c>
      <c r="BC19" s="108" t="s">
        <v>83</v>
      </c>
      <c r="BD19" s="108" t="s">
        <v>84</v>
      </c>
      <c r="BF19" s="108">
        <v>14</v>
      </c>
      <c r="BG19" s="108">
        <v>21</v>
      </c>
      <c r="BH19" s="108">
        <v>21</v>
      </c>
      <c r="BI19" s="108">
        <v>22</v>
      </c>
      <c r="BJ19" s="108">
        <v>32</v>
      </c>
      <c r="BK19" s="108">
        <v>48</v>
      </c>
      <c r="BL19" s="108">
        <v>59</v>
      </c>
      <c r="BM19" s="108">
        <v>61</v>
      </c>
      <c r="BO19" s="108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27</v>
      </c>
      <c r="H20" s="180">
        <v>31</v>
      </c>
      <c r="I20" s="180">
        <v>66</v>
      </c>
      <c r="J20" s="180">
        <v>185</v>
      </c>
      <c r="K20" s="180">
        <v>286</v>
      </c>
      <c r="L20" s="192">
        <v>293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25</v>
      </c>
      <c r="AG20" s="56">
        <v>26</v>
      </c>
      <c r="AH20" s="56">
        <v>31</v>
      </c>
      <c r="AI20" s="56">
        <v>66</v>
      </c>
      <c r="AJ20" s="56">
        <v>185</v>
      </c>
      <c r="AK20" s="56">
        <v>286</v>
      </c>
      <c r="AL20" s="56">
        <v>293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108">
        <v>2</v>
      </c>
      <c r="BC20" s="108" t="s">
        <v>85</v>
      </c>
      <c r="BD20" s="108" t="s">
        <v>86</v>
      </c>
      <c r="BG20" s="108">
        <v>19</v>
      </c>
      <c r="BH20" s="108">
        <v>19</v>
      </c>
      <c r="BI20" s="108">
        <v>18</v>
      </c>
      <c r="BJ20" s="108">
        <v>28</v>
      </c>
      <c r="BK20" s="108">
        <v>46</v>
      </c>
      <c r="BL20" s="108">
        <v>58</v>
      </c>
      <c r="BM20" s="108">
        <v>58</v>
      </c>
      <c r="BO20" s="108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19</v>
      </c>
      <c r="I21" s="180">
        <v>61</v>
      </c>
      <c r="J21" s="180">
        <v>175</v>
      </c>
      <c r="K21" s="180">
        <v>289</v>
      </c>
      <c r="L21" s="192">
        <v>293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19</v>
      </c>
      <c r="AI21" s="56">
        <v>57</v>
      </c>
      <c r="AJ21" s="56">
        <v>175</v>
      </c>
      <c r="AK21" s="56">
        <v>289</v>
      </c>
      <c r="AL21" s="56">
        <v>293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108">
        <v>3</v>
      </c>
      <c r="BC21" s="108" t="s">
        <v>87</v>
      </c>
      <c r="BD21" s="108" t="s">
        <v>88</v>
      </c>
      <c r="BH21" s="108">
        <v>10</v>
      </c>
      <c r="BI21" s="108">
        <v>13</v>
      </c>
      <c r="BJ21" s="108">
        <v>24</v>
      </c>
      <c r="BK21" s="108">
        <v>42</v>
      </c>
      <c r="BL21" s="108">
        <v>55</v>
      </c>
      <c r="BM21" s="108">
        <v>55</v>
      </c>
      <c r="BO21" s="108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16</v>
      </c>
      <c r="I22" s="180">
        <v>54</v>
      </c>
      <c r="J22" s="180">
        <v>175</v>
      </c>
      <c r="K22" s="180">
        <v>287</v>
      </c>
      <c r="L22" s="192">
        <v>291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16</v>
      </c>
      <c r="AI22" s="56">
        <v>53</v>
      </c>
      <c r="AJ22" s="56">
        <v>175</v>
      </c>
      <c r="AK22" s="56">
        <v>287</v>
      </c>
      <c r="AL22" s="56">
        <v>291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108">
        <v>4</v>
      </c>
      <c r="BC22" s="108" t="s">
        <v>89</v>
      </c>
      <c r="BD22" s="108" t="s">
        <v>90</v>
      </c>
      <c r="BI22" s="108">
        <v>12</v>
      </c>
      <c r="BJ22" s="108">
        <v>21</v>
      </c>
      <c r="BK22" s="108">
        <v>40</v>
      </c>
      <c r="BL22" s="108">
        <v>53</v>
      </c>
      <c r="BM22" s="108">
        <v>53</v>
      </c>
      <c r="BO22" s="108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50</v>
      </c>
      <c r="J23" s="180">
        <v>164</v>
      </c>
      <c r="K23" s="180">
        <v>286</v>
      </c>
      <c r="L23" s="192">
        <v>291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45</v>
      </c>
      <c r="AJ23" s="56">
        <v>164</v>
      </c>
      <c r="AK23" s="56">
        <v>286</v>
      </c>
      <c r="AL23" s="56">
        <v>291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108">
        <v>5</v>
      </c>
      <c r="BC23" s="108" t="s">
        <v>91</v>
      </c>
      <c r="BD23" s="108" t="s">
        <v>92</v>
      </c>
      <c r="BJ23" s="108">
        <v>18</v>
      </c>
      <c r="BK23" s="108">
        <v>35</v>
      </c>
      <c r="BL23" s="108">
        <v>51</v>
      </c>
      <c r="BM23" s="108">
        <v>51</v>
      </c>
      <c r="BO23" s="108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139</v>
      </c>
      <c r="K24" s="180">
        <v>250</v>
      </c>
      <c r="L24" s="192">
        <v>262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139</v>
      </c>
      <c r="AK24" s="56">
        <v>250</v>
      </c>
      <c r="AL24" s="56">
        <v>262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108">
        <v>6</v>
      </c>
      <c r="BC24" s="108" t="s">
        <v>93</v>
      </c>
      <c r="BD24" s="108" t="s">
        <v>94</v>
      </c>
      <c r="BK24" s="108">
        <v>44</v>
      </c>
      <c r="BL24" s="108">
        <v>97</v>
      </c>
      <c r="BM24" s="108">
        <v>100</v>
      </c>
      <c r="BO24" s="108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147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108">
        <v>7</v>
      </c>
      <c r="BC25" s="108" t="s">
        <v>95</v>
      </c>
      <c r="BD25" s="108" t="s">
        <v>96</v>
      </c>
      <c r="BL25" s="108">
        <v>44</v>
      </c>
      <c r="BM25" s="108">
        <v>100</v>
      </c>
      <c r="BO25" s="108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108">
        <v>8</v>
      </c>
      <c r="BC26" s="108" t="s">
        <v>97</v>
      </c>
      <c r="BD26" s="108" t="s">
        <v>98</v>
      </c>
      <c r="BM26" s="108">
        <v>44</v>
      </c>
      <c r="BO26" s="108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79"/>
    </row>
    <row r="28" spans="1:78" ht="13.5" customHeight="1" thickBot="1" x14ac:dyDescent="0.25">
      <c r="A28" s="230" t="s">
        <v>100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2"/>
      <c r="M28" s="105"/>
      <c r="AA28" s="56" t="s">
        <v>100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79"/>
      <c r="BB28" s="108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AT29" s="56"/>
      <c r="AU29" s="56"/>
      <c r="AV29" s="56"/>
      <c r="AW29" s="56"/>
      <c r="AX29" s="56"/>
      <c r="AY29" s="79"/>
      <c r="BB29" s="108" t="s">
        <v>79</v>
      </c>
      <c r="BC29" s="108" t="s">
        <v>80</v>
      </c>
      <c r="BD29" s="108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50</v>
      </c>
      <c r="F30" s="180">
        <v>155</v>
      </c>
      <c r="G30" s="180">
        <v>191</v>
      </c>
      <c r="H30" s="180">
        <v>212</v>
      </c>
      <c r="I30" s="180">
        <v>252</v>
      </c>
      <c r="J30" s="180">
        <v>354</v>
      </c>
      <c r="K30" s="180">
        <v>381</v>
      </c>
      <c r="L30" s="192">
        <v>381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50</v>
      </c>
      <c r="AF30" s="56">
        <v>156</v>
      </c>
      <c r="AG30" s="56">
        <v>193</v>
      </c>
      <c r="AH30" s="56">
        <v>214</v>
      </c>
      <c r="AI30" s="56">
        <v>255</v>
      </c>
      <c r="AJ30" s="56">
        <v>391</v>
      </c>
      <c r="AK30" s="56">
        <v>452</v>
      </c>
      <c r="AL30" s="56">
        <v>452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79"/>
      <c r="BB30" s="108">
        <v>1</v>
      </c>
      <c r="BC30" s="108" t="s">
        <v>83</v>
      </c>
      <c r="BD30" s="108" t="s">
        <v>84</v>
      </c>
      <c r="BF30" s="108">
        <v>15</v>
      </c>
      <c r="BG30" s="108">
        <v>30</v>
      </c>
      <c r="BH30" s="108">
        <v>33</v>
      </c>
      <c r="BI30" s="108">
        <v>40</v>
      </c>
      <c r="BJ30" s="108">
        <v>54</v>
      </c>
      <c r="BK30" s="108">
        <v>93</v>
      </c>
      <c r="BL30" s="108">
        <v>144</v>
      </c>
      <c r="BM30" s="108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132</v>
      </c>
      <c r="G31" s="180">
        <v>177</v>
      </c>
      <c r="H31" s="180">
        <v>199</v>
      </c>
      <c r="I31" s="180">
        <v>238</v>
      </c>
      <c r="J31" s="180">
        <v>335</v>
      </c>
      <c r="K31" s="180">
        <v>360</v>
      </c>
      <c r="L31" s="192">
        <v>360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133</v>
      </c>
      <c r="AG31" s="56">
        <v>179</v>
      </c>
      <c r="AH31" s="56">
        <v>200</v>
      </c>
      <c r="AI31" s="56">
        <v>242</v>
      </c>
      <c r="AJ31" s="56">
        <v>340</v>
      </c>
      <c r="AK31" s="56">
        <v>399</v>
      </c>
      <c r="AL31" s="56">
        <v>399</v>
      </c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79"/>
      <c r="BB31" s="108">
        <v>2</v>
      </c>
      <c r="BC31" s="108" t="s">
        <v>85</v>
      </c>
      <c r="BD31" s="108" t="s">
        <v>86</v>
      </c>
      <c r="BG31" s="108">
        <v>21</v>
      </c>
      <c r="BH31" s="108">
        <v>28</v>
      </c>
      <c r="BI31" s="108">
        <v>38</v>
      </c>
      <c r="BJ31" s="108">
        <v>47</v>
      </c>
      <c r="BK31" s="108">
        <v>90</v>
      </c>
      <c r="BL31" s="108">
        <v>120</v>
      </c>
      <c r="BM31" s="108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31</v>
      </c>
      <c r="H32" s="180">
        <v>61</v>
      </c>
      <c r="I32" s="180">
        <v>98</v>
      </c>
      <c r="J32" s="180">
        <v>210</v>
      </c>
      <c r="K32" s="180">
        <v>292</v>
      </c>
      <c r="L32" s="192">
        <v>292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31</v>
      </c>
      <c r="AH32" s="56">
        <v>61</v>
      </c>
      <c r="AI32" s="56">
        <v>99</v>
      </c>
      <c r="AJ32" s="56">
        <v>210</v>
      </c>
      <c r="AK32" s="56">
        <v>298</v>
      </c>
      <c r="AL32" s="56">
        <v>298</v>
      </c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79"/>
      <c r="BB32" s="108">
        <v>3</v>
      </c>
      <c r="BC32" s="108" t="s">
        <v>87</v>
      </c>
      <c r="BD32" s="108" t="s">
        <v>88</v>
      </c>
      <c r="BH32" s="108">
        <v>12</v>
      </c>
      <c r="BI32" s="108">
        <v>15</v>
      </c>
      <c r="BJ32" s="108">
        <v>33</v>
      </c>
      <c r="BK32" s="108">
        <v>76</v>
      </c>
      <c r="BL32" s="108">
        <v>133</v>
      </c>
      <c r="BM32" s="108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35</v>
      </c>
      <c r="I33" s="180">
        <v>82</v>
      </c>
      <c r="J33" s="180">
        <v>180</v>
      </c>
      <c r="K33" s="180">
        <v>272</v>
      </c>
      <c r="L33" s="192">
        <v>272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35</v>
      </c>
      <c r="AI33" s="56">
        <v>82</v>
      </c>
      <c r="AJ33" s="56">
        <v>186</v>
      </c>
      <c r="AK33" s="56">
        <v>284</v>
      </c>
      <c r="AL33" s="56">
        <v>284</v>
      </c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79"/>
      <c r="BB33" s="108">
        <v>4</v>
      </c>
      <c r="BC33" s="108" t="s">
        <v>89</v>
      </c>
      <c r="BD33" s="108" t="s">
        <v>90</v>
      </c>
      <c r="BI33" s="108">
        <v>9</v>
      </c>
      <c r="BJ33" s="108">
        <v>26</v>
      </c>
      <c r="BK33" s="108">
        <v>70</v>
      </c>
      <c r="BL33" s="108">
        <v>133</v>
      </c>
      <c r="BM33" s="108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53</v>
      </c>
      <c r="J34" s="180">
        <v>178</v>
      </c>
      <c r="K34" s="180">
        <v>277</v>
      </c>
      <c r="L34" s="192">
        <v>277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53</v>
      </c>
      <c r="AJ34" s="56">
        <v>178</v>
      </c>
      <c r="AK34" s="56">
        <v>277</v>
      </c>
      <c r="AL34" s="56">
        <v>277</v>
      </c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79"/>
      <c r="BB34" s="108">
        <v>5</v>
      </c>
      <c r="BC34" s="108" t="s">
        <v>91</v>
      </c>
      <c r="BD34" s="108" t="s">
        <v>92</v>
      </c>
      <c r="BJ34" s="108">
        <v>21</v>
      </c>
      <c r="BK34" s="108">
        <v>69</v>
      </c>
      <c r="BL34" s="108">
        <v>101</v>
      </c>
      <c r="BM34" s="108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145</v>
      </c>
      <c r="K35" s="180">
        <v>250</v>
      </c>
      <c r="L35" s="192">
        <v>250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145</v>
      </c>
      <c r="AK35" s="56">
        <v>250</v>
      </c>
      <c r="AL35" s="56">
        <v>250</v>
      </c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79"/>
      <c r="BB35" s="108">
        <v>6</v>
      </c>
      <c r="BC35" s="108" t="s">
        <v>93</v>
      </c>
      <c r="BD35" s="108" t="s">
        <v>94</v>
      </c>
      <c r="BK35" s="108">
        <v>50</v>
      </c>
      <c r="BL35" s="108">
        <v>106</v>
      </c>
      <c r="BM35" s="108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132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132</v>
      </c>
      <c r="AL36" s="56">
        <v>142</v>
      </c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79"/>
      <c r="BB36" s="108">
        <v>7</v>
      </c>
      <c r="BC36" s="108" t="s">
        <v>95</v>
      </c>
      <c r="BD36" s="108" t="s">
        <v>96</v>
      </c>
      <c r="BL36" s="108">
        <v>106</v>
      </c>
      <c r="BM36" s="108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53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53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79"/>
      <c r="BB37" s="108">
        <v>8</v>
      </c>
      <c r="BC37" s="108" t="s">
        <v>97</v>
      </c>
      <c r="BD37" s="108" t="s">
        <v>98</v>
      </c>
      <c r="BM37" s="108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79"/>
    </row>
    <row r="39" spans="1:65" ht="15" customHeight="1" thickBot="1" x14ac:dyDescent="0.25">
      <c r="A39" s="230" t="s">
        <v>101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2"/>
      <c r="M39" s="105"/>
      <c r="AA39" s="56" t="s">
        <v>101</v>
      </c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79"/>
      <c r="BB39" s="108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79"/>
      <c r="BB40" s="108" t="s">
        <v>79</v>
      </c>
      <c r="BC40" s="108" t="s">
        <v>80</v>
      </c>
      <c r="BD40" s="108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88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88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79"/>
      <c r="BB41" s="108">
        <v>1</v>
      </c>
      <c r="BC41" s="108" t="s">
        <v>83</v>
      </c>
      <c r="BD41" s="108" t="s">
        <v>84</v>
      </c>
      <c r="BF41" s="108">
        <v>91</v>
      </c>
      <c r="BG41" s="108">
        <v>451</v>
      </c>
      <c r="BH41" s="108">
        <v>947</v>
      </c>
      <c r="BI41" s="108">
        <v>1164</v>
      </c>
      <c r="BJ41" s="108">
        <v>1177</v>
      </c>
      <c r="BK41" s="108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79"/>
      <c r="BB42" s="108">
        <v>2</v>
      </c>
      <c r="BC42" s="108" t="s">
        <v>85</v>
      </c>
      <c r="BD42" s="108" t="s">
        <v>86</v>
      </c>
      <c r="BG42" s="108">
        <v>365</v>
      </c>
      <c r="BH42" s="108">
        <v>857</v>
      </c>
      <c r="BI42" s="108">
        <v>1066</v>
      </c>
      <c r="BJ42" s="108">
        <v>1083</v>
      </c>
      <c r="BK42" s="108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79"/>
      <c r="BB43" s="108">
        <v>3</v>
      </c>
      <c r="BC43" s="108" t="s">
        <v>87</v>
      </c>
      <c r="BD43" s="108" t="s">
        <v>88</v>
      </c>
      <c r="BH43" s="108">
        <v>458</v>
      </c>
      <c r="BI43" s="108">
        <v>703</v>
      </c>
      <c r="BJ43" s="108">
        <v>779</v>
      </c>
      <c r="BK43" s="108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486</v>
      </c>
      <c r="J44" s="181">
        <v>517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79"/>
      <c r="BB44" s="108">
        <v>4</v>
      </c>
      <c r="BC44" s="108" t="s">
        <v>89</v>
      </c>
      <c r="BD44" s="108" t="s">
        <v>90</v>
      </c>
      <c r="BI44" s="108">
        <v>310</v>
      </c>
      <c r="BJ44" s="108">
        <v>525</v>
      </c>
      <c r="BK44" s="108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79"/>
      <c r="BB45" s="108">
        <v>5</v>
      </c>
      <c r="BC45" s="108" t="s">
        <v>91</v>
      </c>
      <c r="BD45" s="108" t="s">
        <v>92</v>
      </c>
      <c r="BJ45" s="108">
        <v>420</v>
      </c>
      <c r="BK45" s="108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79"/>
      <c r="BB46" s="108">
        <v>6</v>
      </c>
      <c r="BC46" s="108" t="s">
        <v>93</v>
      </c>
      <c r="BD46" s="108" t="s">
        <v>94</v>
      </c>
      <c r="BK46" s="108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79"/>
      <c r="BB47" s="108">
        <v>7</v>
      </c>
      <c r="BC47" s="108" t="s">
        <v>95</v>
      </c>
      <c r="BD47" s="108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79"/>
      <c r="BB48" s="108">
        <v>8</v>
      </c>
      <c r="BC48" s="108" t="s">
        <v>97</v>
      </c>
      <c r="BD48" s="108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79"/>
    </row>
    <row r="50" spans="1:64" ht="12.95" customHeight="1" thickBot="1" x14ac:dyDescent="0.25">
      <c r="A50" s="230" t="s">
        <v>102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2"/>
      <c r="M50" s="105"/>
      <c r="AA50" s="56" t="s">
        <v>102</v>
      </c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79"/>
      <c r="BB50" s="108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79"/>
      <c r="BB51" s="108" t="s">
        <v>79</v>
      </c>
      <c r="BC51" s="108" t="s">
        <v>80</v>
      </c>
      <c r="BD51" s="108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12</v>
      </c>
      <c r="F52" s="180">
        <v>15</v>
      </c>
      <c r="G52" s="181">
        <v>28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14</v>
      </c>
      <c r="AG52" s="56">
        <v>27</v>
      </c>
      <c r="AH52" s="56">
        <v>40</v>
      </c>
      <c r="AI52" s="56">
        <v>40</v>
      </c>
      <c r="AJ52" s="56">
        <v>52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79"/>
      <c r="BB52" s="108">
        <v>1</v>
      </c>
      <c r="BC52" s="108" t="s">
        <v>83</v>
      </c>
      <c r="BD52" s="108" t="s">
        <v>84</v>
      </c>
      <c r="BF52" s="108">
        <v>5</v>
      </c>
      <c r="BG52" s="108">
        <v>10</v>
      </c>
      <c r="BH52" s="108">
        <v>16</v>
      </c>
      <c r="BI52" s="108">
        <v>23</v>
      </c>
      <c r="BJ52" s="108">
        <v>29</v>
      </c>
      <c r="BK52" s="108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12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39</v>
      </c>
      <c r="AI53" s="56">
        <v>39</v>
      </c>
      <c r="AJ53" s="56">
        <v>51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79"/>
      <c r="BB53" s="108">
        <v>2</v>
      </c>
      <c r="BC53" s="108" t="s">
        <v>85</v>
      </c>
      <c r="BD53" s="108" t="s">
        <v>86</v>
      </c>
      <c r="BG53" s="108">
        <v>9</v>
      </c>
      <c r="BH53" s="108">
        <v>14</v>
      </c>
      <c r="BI53" s="108">
        <v>22</v>
      </c>
      <c r="BJ53" s="108">
        <v>29</v>
      </c>
      <c r="BK53" s="108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15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79"/>
      <c r="BB54" s="108">
        <v>3</v>
      </c>
      <c r="BC54" s="108" t="s">
        <v>87</v>
      </c>
      <c r="BD54" s="108" t="s">
        <v>88</v>
      </c>
      <c r="BH54" s="108">
        <v>9</v>
      </c>
      <c r="BI54" s="108">
        <v>16</v>
      </c>
      <c r="BJ54" s="108">
        <v>26</v>
      </c>
      <c r="BK54" s="108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16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15</v>
      </c>
      <c r="AI55" s="56">
        <v>20</v>
      </c>
      <c r="AJ55" s="56">
        <v>42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79"/>
      <c r="BB55" s="108">
        <v>4</v>
      </c>
      <c r="BC55" s="108" t="s">
        <v>89</v>
      </c>
      <c r="BD55" s="108" t="s">
        <v>90</v>
      </c>
      <c r="BI55" s="108">
        <v>9</v>
      </c>
      <c r="BJ55" s="108">
        <v>22</v>
      </c>
      <c r="BK55" s="108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39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79"/>
      <c r="BB56" s="108">
        <v>5</v>
      </c>
      <c r="BC56" s="108" t="s">
        <v>91</v>
      </c>
      <c r="BD56" s="108" t="s">
        <v>92</v>
      </c>
      <c r="BJ56" s="108">
        <v>18</v>
      </c>
      <c r="BK56" s="108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29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79"/>
      <c r="BB57" s="108">
        <v>6</v>
      </c>
      <c r="BC57" s="108" t="s">
        <v>93</v>
      </c>
      <c r="BD57" s="108" t="s">
        <v>94</v>
      </c>
      <c r="BK57" s="108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79"/>
      <c r="BB58" s="108">
        <v>7</v>
      </c>
      <c r="BC58" s="108" t="s">
        <v>95</v>
      </c>
      <c r="BD58" s="108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79"/>
      <c r="BB59" s="108">
        <v>8</v>
      </c>
      <c r="BC59" s="108" t="s">
        <v>97</v>
      </c>
      <c r="BD59" s="108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79"/>
    </row>
    <row r="61" spans="1:64" ht="15" customHeight="1" thickBot="1" x14ac:dyDescent="0.25">
      <c r="A61" s="230" t="s">
        <v>103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2"/>
      <c r="M61" s="105"/>
      <c r="AA61" s="56" t="s">
        <v>103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79"/>
      <c r="BB61" s="108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79"/>
      <c r="BB62" s="108" t="s">
        <v>79</v>
      </c>
      <c r="BC62" s="108" t="s">
        <v>80</v>
      </c>
      <c r="BD62" s="108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120</v>
      </c>
      <c r="F63" s="180">
        <v>248</v>
      </c>
      <c r="G63" s="180">
        <v>265</v>
      </c>
      <c r="H63" s="180">
        <v>346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140</v>
      </c>
      <c r="AF63" s="56">
        <v>360</v>
      </c>
      <c r="AG63" s="56">
        <v>396</v>
      </c>
      <c r="AH63" s="56">
        <v>451</v>
      </c>
      <c r="AI63" s="56">
        <v>853</v>
      </c>
      <c r="AJ63" s="56">
        <v>927</v>
      </c>
      <c r="AK63" s="56">
        <v>919</v>
      </c>
      <c r="AL63" s="56" t="s">
        <v>193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79"/>
      <c r="BB63" s="108">
        <v>1</v>
      </c>
      <c r="BC63" s="108" t="s">
        <v>83</v>
      </c>
      <c r="BD63" s="108" t="s">
        <v>84</v>
      </c>
      <c r="BF63" s="108">
        <v>16</v>
      </c>
      <c r="BG63" s="108">
        <v>39</v>
      </c>
      <c r="BH63" s="108">
        <v>63</v>
      </c>
      <c r="BI63" s="108">
        <v>83</v>
      </c>
      <c r="BJ63" s="108">
        <v>159</v>
      </c>
      <c r="BK63" s="108">
        <v>258</v>
      </c>
      <c r="BL63" s="108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216</v>
      </c>
      <c r="G64" s="180">
        <v>255</v>
      </c>
      <c r="H64" s="180">
        <v>346</v>
      </c>
      <c r="I64" s="180">
        <v>749</v>
      </c>
      <c r="J64" s="180">
        <v>874</v>
      </c>
      <c r="K64" s="180">
        <v>866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309</v>
      </c>
      <c r="AG64" s="56">
        <v>344</v>
      </c>
      <c r="AH64" s="56">
        <v>412</v>
      </c>
      <c r="AI64" s="56">
        <v>749</v>
      </c>
      <c r="AJ64" s="56">
        <v>874</v>
      </c>
      <c r="AK64" s="56">
        <v>867</v>
      </c>
      <c r="AL64" s="56" t="s">
        <v>193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79"/>
      <c r="BB64" s="108">
        <v>2</v>
      </c>
      <c r="BC64" s="108" t="s">
        <v>85</v>
      </c>
      <c r="BD64" s="108" t="s">
        <v>86</v>
      </c>
      <c r="BG64" s="108">
        <v>26</v>
      </c>
      <c r="BH64" s="108">
        <v>58</v>
      </c>
      <c r="BI64" s="108">
        <v>78</v>
      </c>
      <c r="BJ64" s="108">
        <v>154</v>
      </c>
      <c r="BK64" s="108">
        <v>250</v>
      </c>
      <c r="BL64" s="108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75</v>
      </c>
      <c r="H65" s="180">
        <v>182</v>
      </c>
      <c r="I65" s="180">
        <v>681</v>
      </c>
      <c r="J65" s="180">
        <v>731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104</v>
      </c>
      <c r="AH65" s="56">
        <v>209</v>
      </c>
      <c r="AI65" s="56">
        <v>681</v>
      </c>
      <c r="AJ65" s="56">
        <v>731</v>
      </c>
      <c r="AK65" s="56">
        <v>831</v>
      </c>
      <c r="AL65" s="56" t="s">
        <v>193</v>
      </c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79"/>
      <c r="BB65" s="108">
        <v>3</v>
      </c>
      <c r="BC65" s="108" t="s">
        <v>87</v>
      </c>
      <c r="BD65" s="108" t="s">
        <v>88</v>
      </c>
      <c r="BH65" s="108">
        <v>37</v>
      </c>
      <c r="BI65" s="108">
        <v>71</v>
      </c>
      <c r="BJ65" s="108">
        <v>140</v>
      </c>
      <c r="BK65" s="108">
        <v>245</v>
      </c>
      <c r="BL65" s="108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129</v>
      </c>
      <c r="I66" s="180">
        <v>571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133</v>
      </c>
      <c r="AI66" s="56">
        <v>571</v>
      </c>
      <c r="AJ66" s="56">
        <v>637</v>
      </c>
      <c r="AK66" s="56">
        <v>820</v>
      </c>
      <c r="AL66" s="56" t="s">
        <v>193</v>
      </c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79"/>
      <c r="BB66" s="108">
        <v>4</v>
      </c>
      <c r="BC66" s="108" t="s">
        <v>89</v>
      </c>
      <c r="BD66" s="108" t="s">
        <v>90</v>
      </c>
      <c r="BI66" s="108">
        <v>51</v>
      </c>
      <c r="BJ66" s="108">
        <v>126</v>
      </c>
      <c r="BK66" s="108">
        <v>238</v>
      </c>
      <c r="BL66" s="108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325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358</v>
      </c>
      <c r="AJ67" s="56">
        <v>580</v>
      </c>
      <c r="AK67" s="56">
        <v>778</v>
      </c>
      <c r="AL67" s="56" t="s">
        <v>193</v>
      </c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79"/>
      <c r="BB67" s="108">
        <v>5</v>
      </c>
      <c r="BC67" s="108" t="s">
        <v>91</v>
      </c>
      <c r="BD67" s="108" t="s">
        <v>92</v>
      </c>
      <c r="BJ67" s="108">
        <v>92</v>
      </c>
      <c r="BK67" s="108">
        <v>224</v>
      </c>
      <c r="BL67" s="108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79"/>
      <c r="BB68" s="108">
        <v>6</v>
      </c>
      <c r="BC68" s="108" t="s">
        <v>93</v>
      </c>
      <c r="BD68" s="108" t="s">
        <v>94</v>
      </c>
      <c r="BK68" s="108">
        <v>184</v>
      </c>
      <c r="BL68" s="108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79"/>
      <c r="BB69" s="108">
        <v>7</v>
      </c>
      <c r="BC69" s="108" t="s">
        <v>95</v>
      </c>
      <c r="BD69" s="108" t="s">
        <v>96</v>
      </c>
      <c r="BL69" s="108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79"/>
      <c r="BB70" s="108">
        <v>8</v>
      </c>
      <c r="BC70" s="108" t="s">
        <v>97</v>
      </c>
      <c r="BD70" s="108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79"/>
    </row>
    <row r="72" spans="1:64" ht="15" customHeight="1" thickBot="1" x14ac:dyDescent="0.25">
      <c r="A72" s="230" t="s">
        <v>104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2"/>
      <c r="M72" s="105"/>
      <c r="AA72" s="56" t="s">
        <v>104</v>
      </c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79"/>
      <c r="BB72" s="108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79"/>
      <c r="BB73" s="108" t="s">
        <v>79</v>
      </c>
      <c r="BC73" s="108" t="s">
        <v>80</v>
      </c>
      <c r="BD73" s="108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101</v>
      </c>
      <c r="K74" s="180">
        <v>110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25</v>
      </c>
      <c r="AF74" s="56">
        <v>71</v>
      </c>
      <c r="AG74" s="56">
        <v>76</v>
      </c>
      <c r="AH74" s="56">
        <v>76</v>
      </c>
      <c r="AI74" s="56">
        <v>82</v>
      </c>
      <c r="AJ74" s="56">
        <v>96</v>
      </c>
      <c r="AK74" s="56">
        <v>109</v>
      </c>
      <c r="AL74" s="56" t="s">
        <v>193</v>
      </c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79"/>
      <c r="BB74" s="108">
        <v>1</v>
      </c>
      <c r="BC74" s="108" t="s">
        <v>83</v>
      </c>
      <c r="BD74" s="108" t="s">
        <v>84</v>
      </c>
      <c r="BF74" s="108">
        <v>12</v>
      </c>
      <c r="BG74" s="108">
        <v>25</v>
      </c>
      <c r="BH74" s="108">
        <v>28</v>
      </c>
      <c r="BI74" s="108">
        <v>40</v>
      </c>
      <c r="BJ74" s="108">
        <v>42</v>
      </c>
      <c r="BK74" s="108">
        <v>46</v>
      </c>
      <c r="BL74" s="108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100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64</v>
      </c>
      <c r="AI75" s="56">
        <v>82</v>
      </c>
      <c r="AJ75" s="56">
        <v>94</v>
      </c>
      <c r="AK75" s="56">
        <v>108</v>
      </c>
      <c r="AL75" s="56" t="s">
        <v>193</v>
      </c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79"/>
      <c r="BB75" s="108">
        <v>2</v>
      </c>
      <c r="BC75" s="108" t="s">
        <v>85</v>
      </c>
      <c r="BD75" s="108" t="s">
        <v>86</v>
      </c>
      <c r="BG75" s="108">
        <v>18</v>
      </c>
      <c r="BH75" s="108">
        <v>27</v>
      </c>
      <c r="BI75" s="108">
        <v>31</v>
      </c>
      <c r="BJ75" s="108">
        <v>36</v>
      </c>
      <c r="BK75" s="108">
        <v>38</v>
      </c>
      <c r="BL75" s="108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27</v>
      </c>
      <c r="I76" s="180">
        <v>68</v>
      </c>
      <c r="J76" s="180">
        <v>90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12</v>
      </c>
      <c r="AH76" s="56">
        <v>27</v>
      </c>
      <c r="AI76" s="56">
        <v>68</v>
      </c>
      <c r="AJ76" s="56">
        <v>87</v>
      </c>
      <c r="AK76" s="56">
        <v>96</v>
      </c>
      <c r="AL76" s="56" t="s">
        <v>193</v>
      </c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79"/>
      <c r="BB76" s="108">
        <v>3</v>
      </c>
      <c r="BC76" s="108" t="s">
        <v>87</v>
      </c>
      <c r="BD76" s="108" t="s">
        <v>88</v>
      </c>
      <c r="BH76" s="108">
        <v>9</v>
      </c>
      <c r="BI76" s="108">
        <v>17</v>
      </c>
      <c r="BJ76" s="108">
        <v>24</v>
      </c>
      <c r="BK76" s="108">
        <v>31</v>
      </c>
      <c r="BL76" s="108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17</v>
      </c>
      <c r="I77" s="180">
        <v>54</v>
      </c>
      <c r="J77" s="180">
        <v>82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17</v>
      </c>
      <c r="AI77" s="56">
        <v>54</v>
      </c>
      <c r="AJ77" s="56">
        <v>78</v>
      </c>
      <c r="AK77" s="56">
        <v>87</v>
      </c>
      <c r="AL77" s="56" t="s">
        <v>193</v>
      </c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79"/>
      <c r="BB77" s="108">
        <v>4</v>
      </c>
      <c r="BC77" s="108" t="s">
        <v>89</v>
      </c>
      <c r="BD77" s="108" t="s">
        <v>90</v>
      </c>
      <c r="BI77" s="108">
        <v>11</v>
      </c>
      <c r="BJ77" s="108">
        <v>17</v>
      </c>
      <c r="BK77" s="108">
        <v>25</v>
      </c>
      <c r="BL77" s="108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70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68</v>
      </c>
      <c r="AK78" s="56">
        <v>86</v>
      </c>
      <c r="AL78" s="56" t="s">
        <v>193</v>
      </c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79"/>
      <c r="BB78" s="108">
        <v>5</v>
      </c>
      <c r="BC78" s="108" t="s">
        <v>91</v>
      </c>
      <c r="BD78" s="108" t="s">
        <v>92</v>
      </c>
      <c r="BJ78" s="108">
        <v>8</v>
      </c>
      <c r="BK78" s="108">
        <v>20</v>
      </c>
      <c r="BL78" s="108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52</v>
      </c>
      <c r="K79" s="180">
        <v>63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41</v>
      </c>
      <c r="AK79" s="56">
        <v>52</v>
      </c>
      <c r="AL79" s="56" t="s">
        <v>193</v>
      </c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79"/>
      <c r="BB79" s="108">
        <v>6</v>
      </c>
      <c r="BC79" s="108" t="s">
        <v>93</v>
      </c>
      <c r="BD79" s="108" t="s">
        <v>94</v>
      </c>
      <c r="BK79" s="108">
        <v>25</v>
      </c>
      <c r="BL79" s="108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36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27</v>
      </c>
      <c r="AL80" s="56" t="s">
        <v>193</v>
      </c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79"/>
      <c r="BB80" s="108">
        <v>7</v>
      </c>
      <c r="BC80" s="108" t="s">
        <v>95</v>
      </c>
      <c r="BD80" s="108" t="s">
        <v>96</v>
      </c>
      <c r="BL80" s="108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79"/>
      <c r="BB81" s="108">
        <v>8</v>
      </c>
      <c r="BC81" s="108" t="s">
        <v>97</v>
      </c>
      <c r="BD81" s="108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79"/>
    </row>
    <row r="83" spans="1:64" ht="15" customHeight="1" thickBot="1" x14ac:dyDescent="0.25">
      <c r="A83" s="230" t="s">
        <v>105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2"/>
      <c r="M83" s="105"/>
      <c r="AA83" s="56" t="s">
        <v>105</v>
      </c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79"/>
      <c r="BB83" s="108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79"/>
      <c r="BB84" s="108" t="s">
        <v>79</v>
      </c>
      <c r="BC84" s="108" t="s">
        <v>80</v>
      </c>
      <c r="BD84" s="108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1338</v>
      </c>
      <c r="G85" s="181">
        <v>1647</v>
      </c>
      <c r="H85" s="181">
        <v>1985</v>
      </c>
      <c r="I85" s="181">
        <v>2146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653</v>
      </c>
      <c r="AF85" s="56">
        <v>1318</v>
      </c>
      <c r="AG85" s="56">
        <v>1647</v>
      </c>
      <c r="AH85" s="56">
        <v>1985</v>
      </c>
      <c r="AI85" s="56">
        <v>2085</v>
      </c>
      <c r="AJ85" s="56">
        <v>2270</v>
      </c>
      <c r="AK85" s="56" t="s">
        <v>193</v>
      </c>
      <c r="AL85" s="56" t="s">
        <v>193</v>
      </c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79"/>
      <c r="BB85" s="108">
        <v>1</v>
      </c>
      <c r="BC85" s="108" t="s">
        <v>83</v>
      </c>
      <c r="BD85" s="108" t="s">
        <v>84</v>
      </c>
      <c r="BF85" s="108">
        <v>44</v>
      </c>
      <c r="BG85" s="108">
        <v>120</v>
      </c>
      <c r="BH85" s="108">
        <v>138</v>
      </c>
      <c r="BI85" s="108">
        <v>203</v>
      </c>
      <c r="BJ85" s="108">
        <v>231</v>
      </c>
      <c r="BK85" s="108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1239</v>
      </c>
      <c r="AG86" s="56">
        <v>1582</v>
      </c>
      <c r="AH86" s="56">
        <v>1756</v>
      </c>
      <c r="AI86" s="56">
        <v>2067</v>
      </c>
      <c r="AJ86" s="56">
        <v>2252</v>
      </c>
      <c r="AK86" s="56" t="s">
        <v>193</v>
      </c>
      <c r="AL86" s="56" t="s">
        <v>193</v>
      </c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79"/>
      <c r="BB86" s="108">
        <v>2</v>
      </c>
      <c r="BC86" s="108" t="s">
        <v>85</v>
      </c>
      <c r="BD86" s="108" t="s">
        <v>86</v>
      </c>
      <c r="BG86" s="108">
        <v>73</v>
      </c>
      <c r="BH86" s="108">
        <v>116</v>
      </c>
      <c r="BI86" s="108">
        <v>176</v>
      </c>
      <c r="BJ86" s="108">
        <v>226</v>
      </c>
      <c r="BK86" s="108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534</v>
      </c>
      <c r="AH87" s="56">
        <v>890</v>
      </c>
      <c r="AI87" s="56">
        <v>1245</v>
      </c>
      <c r="AJ87" s="56">
        <v>1543</v>
      </c>
      <c r="AK87" s="56" t="s">
        <v>193</v>
      </c>
      <c r="AL87" s="56" t="s">
        <v>193</v>
      </c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79"/>
      <c r="BB87" s="108">
        <v>3</v>
      </c>
      <c r="BC87" s="108" t="s">
        <v>87</v>
      </c>
      <c r="BD87" s="108" t="s">
        <v>88</v>
      </c>
      <c r="BH87" s="108">
        <v>60</v>
      </c>
      <c r="BI87" s="108">
        <v>116</v>
      </c>
      <c r="BJ87" s="108">
        <v>144</v>
      </c>
      <c r="BK87" s="108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705</v>
      </c>
      <c r="AI88" s="56">
        <v>1009</v>
      </c>
      <c r="AJ88" s="56">
        <v>1327</v>
      </c>
      <c r="AK88" s="56" t="s">
        <v>193</v>
      </c>
      <c r="AL88" s="56" t="s">
        <v>193</v>
      </c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79"/>
      <c r="BB88" s="108">
        <v>4</v>
      </c>
      <c r="BC88" s="108" t="s">
        <v>89</v>
      </c>
      <c r="BD88" s="108" t="s">
        <v>90</v>
      </c>
      <c r="BI88" s="108">
        <v>59</v>
      </c>
      <c r="BJ88" s="108">
        <v>108</v>
      </c>
      <c r="BK88" s="108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600</v>
      </c>
      <c r="AJ89" s="56">
        <v>1025</v>
      </c>
      <c r="AK89" s="56" t="s">
        <v>193</v>
      </c>
      <c r="AL89" s="56" t="s">
        <v>193</v>
      </c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79"/>
      <c r="BB89" s="108">
        <v>5</v>
      </c>
      <c r="BC89" s="108" t="s">
        <v>91</v>
      </c>
      <c r="BD89" s="108" t="s">
        <v>92</v>
      </c>
      <c r="BJ89" s="108">
        <v>78</v>
      </c>
      <c r="BK89" s="108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800</v>
      </c>
      <c r="AK90" s="56" t="s">
        <v>193</v>
      </c>
      <c r="AL90" s="56" t="s">
        <v>193</v>
      </c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79"/>
      <c r="BB90" s="108">
        <v>6</v>
      </c>
      <c r="BC90" s="108" t="s">
        <v>93</v>
      </c>
      <c r="BD90" s="108" t="s">
        <v>94</v>
      </c>
      <c r="BK90" s="108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79"/>
      <c r="BB91" s="108">
        <v>7</v>
      </c>
      <c r="BC91" s="108" t="s">
        <v>95</v>
      </c>
      <c r="BD91" s="108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79"/>
      <c r="BB92" s="108">
        <v>8</v>
      </c>
      <c r="BC92" s="108" t="s">
        <v>97</v>
      </c>
      <c r="BD92" s="108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9"/>
    </row>
    <row r="94" spans="1:64" ht="15" customHeight="1" thickBot="1" x14ac:dyDescent="0.25">
      <c r="A94" s="230" t="s">
        <v>106</v>
      </c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2"/>
      <c r="M94" s="105"/>
      <c r="AA94" s="56" t="s">
        <v>106</v>
      </c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79"/>
      <c r="BB94" s="108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79"/>
      <c r="BB95" s="108" t="s">
        <v>79</v>
      </c>
      <c r="BC95" s="108" t="s">
        <v>80</v>
      </c>
      <c r="BD95" s="108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29</v>
      </c>
      <c r="F96" s="180">
        <v>43</v>
      </c>
      <c r="G96" s="180">
        <v>48</v>
      </c>
      <c r="H96" s="180">
        <v>61</v>
      </c>
      <c r="I96" s="180">
        <v>178</v>
      </c>
      <c r="J96" s="180">
        <v>311</v>
      </c>
      <c r="K96" s="180">
        <v>375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29</v>
      </c>
      <c r="AF96" s="56">
        <v>43</v>
      </c>
      <c r="AG96" s="56">
        <v>47</v>
      </c>
      <c r="AH96" s="56">
        <v>61</v>
      </c>
      <c r="AI96" s="56">
        <v>178</v>
      </c>
      <c r="AJ96" s="56">
        <v>311</v>
      </c>
      <c r="AK96" s="56">
        <v>375</v>
      </c>
      <c r="AL96" s="56" t="s">
        <v>193</v>
      </c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79"/>
      <c r="BB96" s="108">
        <v>1</v>
      </c>
      <c r="BC96" s="108" t="s">
        <v>83</v>
      </c>
      <c r="BD96" s="108" t="s">
        <v>84</v>
      </c>
      <c r="BF96" s="108">
        <v>21</v>
      </c>
      <c r="BG96" s="108">
        <v>39</v>
      </c>
      <c r="BH96" s="108">
        <v>46</v>
      </c>
      <c r="BI96" s="108">
        <v>50</v>
      </c>
      <c r="BJ96" s="108">
        <v>65</v>
      </c>
      <c r="BK96" s="108">
        <v>87</v>
      </c>
      <c r="BL96" s="108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29</v>
      </c>
      <c r="G97" s="180">
        <v>37</v>
      </c>
      <c r="H97" s="180">
        <v>44</v>
      </c>
      <c r="I97" s="180">
        <v>176</v>
      </c>
      <c r="J97" s="180">
        <v>309</v>
      </c>
      <c r="K97" s="180">
        <v>375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44</v>
      </c>
      <c r="AI97" s="56">
        <v>176</v>
      </c>
      <c r="AJ97" s="56">
        <v>309</v>
      </c>
      <c r="AK97" s="56">
        <v>375</v>
      </c>
      <c r="AL97" s="56" t="s">
        <v>193</v>
      </c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79"/>
      <c r="BB97" s="108">
        <v>2</v>
      </c>
      <c r="BC97" s="108" t="s">
        <v>85</v>
      </c>
      <c r="BD97" s="108" t="s">
        <v>86</v>
      </c>
      <c r="BG97" s="108">
        <v>27</v>
      </c>
      <c r="BH97" s="108">
        <v>37</v>
      </c>
      <c r="BI97" s="108">
        <v>40</v>
      </c>
      <c r="BJ97" s="108">
        <v>59</v>
      </c>
      <c r="BK97" s="108">
        <v>76</v>
      </c>
      <c r="BL97" s="108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33</v>
      </c>
      <c r="I98" s="180">
        <v>174</v>
      </c>
      <c r="J98" s="180">
        <v>301</v>
      </c>
      <c r="K98" s="180">
        <v>469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33</v>
      </c>
      <c r="AI98" s="56">
        <v>174</v>
      </c>
      <c r="AJ98" s="56">
        <v>301</v>
      </c>
      <c r="AK98" s="56">
        <v>469</v>
      </c>
      <c r="AL98" s="56" t="s">
        <v>193</v>
      </c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79"/>
      <c r="BB98" s="108">
        <v>3</v>
      </c>
      <c r="BC98" s="108" t="s">
        <v>87</v>
      </c>
      <c r="BD98" s="108" t="s">
        <v>88</v>
      </c>
      <c r="BH98" s="108">
        <v>14</v>
      </c>
      <c r="BI98" s="108">
        <v>22</v>
      </c>
      <c r="BJ98" s="108">
        <v>49</v>
      </c>
      <c r="BK98" s="108">
        <v>75</v>
      </c>
      <c r="BL98" s="108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19</v>
      </c>
      <c r="I99" s="180">
        <v>171</v>
      </c>
      <c r="J99" s="180">
        <v>284</v>
      </c>
      <c r="K99" s="180">
        <v>461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19</v>
      </c>
      <c r="AI99" s="56">
        <v>171</v>
      </c>
      <c r="AJ99" s="56">
        <v>284</v>
      </c>
      <c r="AK99" s="56">
        <v>461</v>
      </c>
      <c r="AL99" s="56" t="s">
        <v>193</v>
      </c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79"/>
      <c r="BB99" s="108">
        <v>4</v>
      </c>
      <c r="BC99" s="108" t="s">
        <v>89</v>
      </c>
      <c r="BD99" s="108" t="s">
        <v>90</v>
      </c>
      <c r="BI99" s="108">
        <v>13</v>
      </c>
      <c r="BJ99" s="108">
        <v>44</v>
      </c>
      <c r="BK99" s="108">
        <v>70</v>
      </c>
      <c r="BL99" s="108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261</v>
      </c>
      <c r="K100" s="180">
        <v>450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261</v>
      </c>
      <c r="AK100" s="56">
        <v>450</v>
      </c>
      <c r="AL100" s="56" t="s">
        <v>193</v>
      </c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79"/>
      <c r="BB100" s="108">
        <v>5</v>
      </c>
      <c r="BC100" s="108" t="s">
        <v>91</v>
      </c>
      <c r="BD100" s="108" t="s">
        <v>92</v>
      </c>
      <c r="BJ100" s="108">
        <v>41</v>
      </c>
      <c r="BK100" s="108">
        <v>63</v>
      </c>
      <c r="BL100" s="108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136</v>
      </c>
      <c r="K101" s="180">
        <v>400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133</v>
      </c>
      <c r="AK101" s="56">
        <v>400</v>
      </c>
      <c r="AL101" s="56" t="s">
        <v>193</v>
      </c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79"/>
      <c r="BB101" s="108">
        <v>6</v>
      </c>
      <c r="BC101" s="108" t="s">
        <v>93</v>
      </c>
      <c r="BD101" s="108" t="s">
        <v>94</v>
      </c>
      <c r="BK101" s="108">
        <v>65</v>
      </c>
      <c r="BL101" s="108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207</v>
      </c>
      <c r="AL102" s="56" t="s">
        <v>193</v>
      </c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79"/>
      <c r="BB102" s="108">
        <v>7</v>
      </c>
      <c r="BC102" s="108" t="s">
        <v>95</v>
      </c>
      <c r="BD102" s="108" t="s">
        <v>96</v>
      </c>
      <c r="BL102" s="108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79"/>
      <c r="BB103" s="108">
        <v>8</v>
      </c>
      <c r="BC103" s="108" t="s">
        <v>97</v>
      </c>
      <c r="BD103" s="108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79"/>
    </row>
    <row r="105" spans="1:64" ht="12.95" customHeight="1" thickBot="1" x14ac:dyDescent="0.25">
      <c r="A105" s="230" t="s">
        <v>107</v>
      </c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2"/>
      <c r="M105" s="105"/>
      <c r="AA105" s="56" t="s">
        <v>107</v>
      </c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79"/>
      <c r="BB105" s="108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79"/>
      <c r="BB106" s="108" t="s">
        <v>79</v>
      </c>
      <c r="BC106" s="108" t="s">
        <v>80</v>
      </c>
      <c r="BD106" s="108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46</v>
      </c>
      <c r="F107" s="180">
        <v>46</v>
      </c>
      <c r="G107" s="180">
        <v>46</v>
      </c>
      <c r="H107" s="180">
        <v>46</v>
      </c>
      <c r="I107" s="180">
        <v>46</v>
      </c>
      <c r="J107" s="180">
        <v>46</v>
      </c>
      <c r="K107" s="180">
        <v>46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46</v>
      </c>
      <c r="AF107" s="56">
        <v>46</v>
      </c>
      <c r="AG107" s="56">
        <v>46</v>
      </c>
      <c r="AH107" s="56">
        <v>46</v>
      </c>
      <c r="AI107" s="56">
        <v>46</v>
      </c>
      <c r="AJ107" s="56">
        <v>46</v>
      </c>
      <c r="AK107" s="56">
        <v>46</v>
      </c>
      <c r="AL107" s="56" t="s">
        <v>193</v>
      </c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79"/>
      <c r="BB107" s="108">
        <v>1</v>
      </c>
      <c r="BC107" s="108" t="s">
        <v>147</v>
      </c>
      <c r="BD107" s="108" t="s">
        <v>148</v>
      </c>
      <c r="BF107" s="108">
        <v>54</v>
      </c>
      <c r="BG107" s="108">
        <v>54</v>
      </c>
      <c r="BH107" s="108">
        <v>54</v>
      </c>
      <c r="BI107" s="108">
        <v>54</v>
      </c>
      <c r="BJ107" s="108">
        <v>54</v>
      </c>
      <c r="BK107" s="108">
        <v>54</v>
      </c>
      <c r="BL107" s="108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46</v>
      </c>
      <c r="G108" s="180">
        <v>46</v>
      </c>
      <c r="H108" s="180">
        <v>46</v>
      </c>
      <c r="I108" s="180">
        <v>46</v>
      </c>
      <c r="J108" s="180">
        <v>46</v>
      </c>
      <c r="K108" s="180">
        <v>46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46</v>
      </c>
      <c r="AG108" s="56">
        <v>46</v>
      </c>
      <c r="AH108" s="56">
        <v>46</v>
      </c>
      <c r="AI108" s="56">
        <v>46</v>
      </c>
      <c r="AJ108" s="56">
        <v>46</v>
      </c>
      <c r="AK108" s="56">
        <v>46</v>
      </c>
      <c r="AL108" s="56" t="s">
        <v>193</v>
      </c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79"/>
      <c r="BB108" s="108">
        <v>2</v>
      </c>
      <c r="BC108" s="108" t="s">
        <v>149</v>
      </c>
      <c r="BD108" s="108" t="s">
        <v>150</v>
      </c>
      <c r="BG108" s="108">
        <v>54</v>
      </c>
      <c r="BH108" s="108">
        <v>54</v>
      </c>
      <c r="BI108" s="108">
        <v>54</v>
      </c>
      <c r="BJ108" s="108">
        <v>54</v>
      </c>
      <c r="BK108" s="108">
        <v>54</v>
      </c>
      <c r="BL108" s="108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46</v>
      </c>
      <c r="H109" s="180">
        <v>46</v>
      </c>
      <c r="I109" s="180">
        <v>46</v>
      </c>
      <c r="J109" s="180">
        <v>46</v>
      </c>
      <c r="K109" s="180">
        <v>46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46</v>
      </c>
      <c r="AH109" s="56">
        <v>46</v>
      </c>
      <c r="AI109" s="56">
        <v>46</v>
      </c>
      <c r="AJ109" s="56">
        <v>46</v>
      </c>
      <c r="AK109" s="56">
        <v>46</v>
      </c>
      <c r="AL109" s="56" t="s">
        <v>193</v>
      </c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79"/>
      <c r="BB109" s="108">
        <v>3</v>
      </c>
      <c r="BC109" s="108" t="s">
        <v>151</v>
      </c>
      <c r="BD109" s="108" t="s">
        <v>152</v>
      </c>
      <c r="BH109" s="108">
        <v>54</v>
      </c>
      <c r="BI109" s="108">
        <v>54</v>
      </c>
      <c r="BJ109" s="108">
        <v>54</v>
      </c>
      <c r="BK109" s="108">
        <v>54</v>
      </c>
      <c r="BL109" s="108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46</v>
      </c>
      <c r="I110" s="180">
        <v>46</v>
      </c>
      <c r="J110" s="180">
        <v>46</v>
      </c>
      <c r="K110" s="180">
        <v>46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46</v>
      </c>
      <c r="AI110" s="56">
        <v>46</v>
      </c>
      <c r="AJ110" s="56">
        <v>46</v>
      </c>
      <c r="AK110" s="56">
        <v>46</v>
      </c>
      <c r="AL110" s="56" t="s">
        <v>193</v>
      </c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79"/>
      <c r="BB110" s="108">
        <v>4</v>
      </c>
      <c r="BC110" s="108" t="s">
        <v>153</v>
      </c>
      <c r="BD110" s="108" t="s">
        <v>154</v>
      </c>
      <c r="BI110" s="108">
        <v>54</v>
      </c>
      <c r="BJ110" s="108">
        <v>54</v>
      </c>
      <c r="BK110" s="108">
        <v>54</v>
      </c>
      <c r="BL110" s="108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46</v>
      </c>
      <c r="J111" s="180">
        <v>46</v>
      </c>
      <c r="K111" s="180">
        <v>46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46</v>
      </c>
      <c r="AJ111" s="56">
        <v>46</v>
      </c>
      <c r="AK111" s="56">
        <v>46</v>
      </c>
      <c r="AL111" s="56" t="s">
        <v>193</v>
      </c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79"/>
      <c r="BB111" s="108">
        <v>5</v>
      </c>
      <c r="BC111" s="108" t="s">
        <v>155</v>
      </c>
      <c r="BD111" s="108" t="s">
        <v>156</v>
      </c>
      <c r="BJ111" s="108">
        <v>54</v>
      </c>
      <c r="BK111" s="108">
        <v>54</v>
      </c>
      <c r="BL111" s="108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46</v>
      </c>
      <c r="K112" s="180">
        <v>46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46</v>
      </c>
      <c r="AK112" s="56">
        <v>46</v>
      </c>
      <c r="AL112" s="56" t="s">
        <v>193</v>
      </c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79"/>
      <c r="BB112" s="108">
        <v>6</v>
      </c>
      <c r="BC112" s="108" t="s">
        <v>157</v>
      </c>
      <c r="BD112" s="108" t="s">
        <v>158</v>
      </c>
      <c r="BK112" s="108">
        <v>54</v>
      </c>
      <c r="BL112" s="108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46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46</v>
      </c>
      <c r="AL113" s="56" t="s">
        <v>193</v>
      </c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79"/>
      <c r="BB113" s="108">
        <v>7</v>
      </c>
      <c r="BC113" s="108" t="s">
        <v>159</v>
      </c>
      <c r="BD113" s="108" t="s">
        <v>160</v>
      </c>
      <c r="BL113" s="108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79"/>
      <c r="BB114" s="108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79"/>
    </row>
    <row r="116" spans="1:64" ht="13.5" customHeight="1" thickBot="1" x14ac:dyDescent="0.25">
      <c r="A116" s="230" t="s">
        <v>108</v>
      </c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2"/>
      <c r="M116" s="105"/>
      <c r="AA116" s="56" t="s">
        <v>108</v>
      </c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79"/>
      <c r="BB116" s="108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79"/>
      <c r="BB117" s="108" t="s">
        <v>79</v>
      </c>
      <c r="BC117" s="108" t="s">
        <v>80</v>
      </c>
      <c r="BD117" s="108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28</v>
      </c>
      <c r="F118" s="180">
        <v>28</v>
      </c>
      <c r="G118" s="180">
        <v>28</v>
      </c>
      <c r="H118" s="180">
        <v>28</v>
      </c>
      <c r="I118" s="180">
        <v>28</v>
      </c>
      <c r="J118" s="180">
        <v>28</v>
      </c>
      <c r="K118" s="180">
        <v>28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79"/>
      <c r="BB118" s="108">
        <v>1</v>
      </c>
      <c r="BC118" s="108" t="s">
        <v>147</v>
      </c>
      <c r="BD118" s="108" t="s">
        <v>148</v>
      </c>
      <c r="BF118" s="108">
        <v>32</v>
      </c>
      <c r="BG118" s="108">
        <v>32</v>
      </c>
      <c r="BH118" s="108">
        <v>32</v>
      </c>
      <c r="BI118" s="108">
        <v>32</v>
      </c>
      <c r="BJ118" s="108">
        <v>32</v>
      </c>
      <c r="BK118" s="108">
        <v>32</v>
      </c>
      <c r="BL118" s="108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28</v>
      </c>
      <c r="G119" s="180">
        <v>28</v>
      </c>
      <c r="H119" s="180">
        <v>28</v>
      </c>
      <c r="I119" s="180">
        <v>28</v>
      </c>
      <c r="J119" s="180">
        <v>28</v>
      </c>
      <c r="K119" s="180">
        <v>28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79"/>
      <c r="BB119" s="108">
        <v>2</v>
      </c>
      <c r="BC119" s="108" t="s">
        <v>149</v>
      </c>
      <c r="BD119" s="108" t="s">
        <v>150</v>
      </c>
      <c r="BG119" s="108">
        <v>32</v>
      </c>
      <c r="BH119" s="108">
        <v>32</v>
      </c>
      <c r="BI119" s="108">
        <v>32</v>
      </c>
      <c r="BJ119" s="108">
        <v>32</v>
      </c>
      <c r="BK119" s="108">
        <v>32</v>
      </c>
      <c r="BL119" s="108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28</v>
      </c>
      <c r="H120" s="180">
        <v>28</v>
      </c>
      <c r="I120" s="180">
        <v>28</v>
      </c>
      <c r="J120" s="180">
        <v>28</v>
      </c>
      <c r="K120" s="180">
        <v>28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79"/>
      <c r="BB120" s="108">
        <v>3</v>
      </c>
      <c r="BC120" s="108" t="s">
        <v>151</v>
      </c>
      <c r="BD120" s="108" t="s">
        <v>152</v>
      </c>
      <c r="BH120" s="108">
        <v>32</v>
      </c>
      <c r="BI120" s="108">
        <v>32</v>
      </c>
      <c r="BJ120" s="108">
        <v>32</v>
      </c>
      <c r="BK120" s="108">
        <v>32</v>
      </c>
      <c r="BL120" s="108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28</v>
      </c>
      <c r="I121" s="180">
        <v>28</v>
      </c>
      <c r="J121" s="180">
        <v>28</v>
      </c>
      <c r="K121" s="180">
        <v>28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79"/>
      <c r="BB121" s="108">
        <v>4</v>
      </c>
      <c r="BC121" s="108" t="s">
        <v>153</v>
      </c>
      <c r="BD121" s="108" t="s">
        <v>154</v>
      </c>
      <c r="BI121" s="108">
        <v>32</v>
      </c>
      <c r="BJ121" s="108">
        <v>32</v>
      </c>
      <c r="BK121" s="108">
        <v>32</v>
      </c>
      <c r="BL121" s="108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28</v>
      </c>
      <c r="J122" s="180">
        <v>28</v>
      </c>
      <c r="K122" s="180">
        <v>28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79"/>
      <c r="BB122" s="108">
        <v>5</v>
      </c>
      <c r="BC122" s="108" t="s">
        <v>155</v>
      </c>
      <c r="BD122" s="108" t="s">
        <v>156</v>
      </c>
      <c r="BJ122" s="108">
        <v>32</v>
      </c>
      <c r="BK122" s="108">
        <v>32</v>
      </c>
      <c r="BL122" s="108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28</v>
      </c>
      <c r="K123" s="180">
        <v>28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79"/>
      <c r="BB123" s="108">
        <v>6</v>
      </c>
      <c r="BC123" s="108" t="s">
        <v>157</v>
      </c>
      <c r="BD123" s="108" t="s">
        <v>158</v>
      </c>
      <c r="BK123" s="108">
        <v>32</v>
      </c>
      <c r="BL123" s="108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28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79"/>
      <c r="BB124" s="108">
        <v>7</v>
      </c>
      <c r="BC124" s="108" t="s">
        <v>159</v>
      </c>
      <c r="BD124" s="108" t="s">
        <v>160</v>
      </c>
      <c r="BL124" s="108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79"/>
      <c r="BB125" s="108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79"/>
    </row>
    <row r="127" spans="1:64" ht="13.5" customHeight="1" thickBot="1" x14ac:dyDescent="0.25">
      <c r="A127" s="230" t="s">
        <v>109</v>
      </c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2"/>
      <c r="M127" s="105"/>
      <c r="AA127" s="56" t="s">
        <v>109</v>
      </c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79"/>
      <c r="BB127" s="108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79"/>
      <c r="BB128" s="108" t="s">
        <v>79</v>
      </c>
      <c r="BC128" s="108" t="s">
        <v>80</v>
      </c>
      <c r="BD128" s="108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79"/>
      <c r="BB129" s="108">
        <v>1</v>
      </c>
      <c r="BC129" s="108" t="s">
        <v>147</v>
      </c>
      <c r="BD129" s="108" t="s">
        <v>148</v>
      </c>
      <c r="BF129" s="108">
        <v>52</v>
      </c>
      <c r="BG129" s="108">
        <v>52</v>
      </c>
      <c r="BH129" s="108">
        <v>52</v>
      </c>
      <c r="BI129" s="108">
        <v>52</v>
      </c>
      <c r="BJ129" s="108">
        <v>52</v>
      </c>
      <c r="BK129" s="108">
        <v>52</v>
      </c>
      <c r="BL129" s="108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79"/>
      <c r="BB130" s="108">
        <v>2</v>
      </c>
      <c r="BC130" s="108" t="s">
        <v>149</v>
      </c>
      <c r="BD130" s="108" t="s">
        <v>150</v>
      </c>
      <c r="BG130" s="108">
        <v>52</v>
      </c>
      <c r="BH130" s="108">
        <v>52</v>
      </c>
      <c r="BI130" s="108">
        <v>52</v>
      </c>
      <c r="BJ130" s="108">
        <v>52</v>
      </c>
      <c r="BK130" s="108">
        <v>52</v>
      </c>
      <c r="BL130" s="108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79"/>
      <c r="BB131" s="108">
        <v>3</v>
      </c>
      <c r="BC131" s="108" t="s">
        <v>151</v>
      </c>
      <c r="BD131" s="108" t="s">
        <v>152</v>
      </c>
      <c r="BH131" s="108">
        <v>52</v>
      </c>
      <c r="BI131" s="108">
        <v>52</v>
      </c>
      <c r="BJ131" s="108">
        <v>52</v>
      </c>
      <c r="BK131" s="108">
        <v>52</v>
      </c>
      <c r="BL131" s="108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79"/>
      <c r="BB132" s="108">
        <v>4</v>
      </c>
      <c r="BC132" s="108" t="s">
        <v>153</v>
      </c>
      <c r="BD132" s="108" t="s">
        <v>154</v>
      </c>
      <c r="BI132" s="108">
        <v>52</v>
      </c>
      <c r="BJ132" s="108">
        <v>52</v>
      </c>
      <c r="BK132" s="108">
        <v>52</v>
      </c>
      <c r="BL132" s="108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79"/>
      <c r="BB133" s="108">
        <v>5</v>
      </c>
      <c r="BC133" s="108" t="s">
        <v>155</v>
      </c>
      <c r="BD133" s="108" t="s">
        <v>156</v>
      </c>
      <c r="BJ133" s="108">
        <v>52</v>
      </c>
      <c r="BK133" s="108">
        <v>52</v>
      </c>
      <c r="BL133" s="108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79"/>
      <c r="BB134" s="108">
        <v>6</v>
      </c>
      <c r="BC134" s="108" t="s">
        <v>157</v>
      </c>
      <c r="BD134" s="108" t="s">
        <v>158</v>
      </c>
      <c r="BK134" s="108">
        <v>52</v>
      </c>
      <c r="BL134" s="108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79"/>
      <c r="BB135" s="108">
        <v>7</v>
      </c>
      <c r="BC135" s="108" t="s">
        <v>159</v>
      </c>
      <c r="BD135" s="108" t="s">
        <v>160</v>
      </c>
      <c r="BL135" s="108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79"/>
      <c r="BB136" s="108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79"/>
    </row>
    <row r="138" spans="1:64" ht="12.95" customHeight="1" thickBot="1" x14ac:dyDescent="0.25">
      <c r="A138" s="230" t="s">
        <v>110</v>
      </c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2"/>
      <c r="M138" s="105"/>
      <c r="AA138" s="56" t="s">
        <v>110</v>
      </c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79"/>
      <c r="BB138" s="108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79"/>
      <c r="BB139" s="108" t="s">
        <v>79</v>
      </c>
      <c r="BC139" s="108" t="s">
        <v>80</v>
      </c>
      <c r="BD139" s="108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79"/>
      <c r="BB140" s="108">
        <v>1</v>
      </c>
      <c r="BC140" s="108" t="s">
        <v>147</v>
      </c>
      <c r="BD140" s="108" t="s">
        <v>148</v>
      </c>
      <c r="BF140" s="108">
        <v>38</v>
      </c>
      <c r="BG140" s="108">
        <v>38</v>
      </c>
      <c r="BH140" s="108">
        <v>38</v>
      </c>
      <c r="BI140" s="108">
        <v>38</v>
      </c>
      <c r="BJ140" s="108">
        <v>38</v>
      </c>
      <c r="BK140" s="108">
        <v>38</v>
      </c>
      <c r="BL140" s="108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79"/>
      <c r="BB141" s="108">
        <v>2</v>
      </c>
      <c r="BC141" s="108" t="s">
        <v>149</v>
      </c>
      <c r="BD141" s="108" t="s">
        <v>150</v>
      </c>
      <c r="BG141" s="108">
        <v>38</v>
      </c>
      <c r="BH141" s="108">
        <v>38</v>
      </c>
      <c r="BI141" s="108">
        <v>38</v>
      </c>
      <c r="BJ141" s="108">
        <v>38</v>
      </c>
      <c r="BK141" s="108">
        <v>38</v>
      </c>
      <c r="BL141" s="108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79"/>
      <c r="BB142" s="108">
        <v>3</v>
      </c>
      <c r="BC142" s="108" t="s">
        <v>151</v>
      </c>
      <c r="BD142" s="108" t="s">
        <v>152</v>
      </c>
      <c r="BH142" s="108">
        <v>38</v>
      </c>
      <c r="BI142" s="108">
        <v>38</v>
      </c>
      <c r="BJ142" s="108">
        <v>38</v>
      </c>
      <c r="BK142" s="108">
        <v>38</v>
      </c>
      <c r="BL142" s="108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79"/>
      <c r="BB143" s="108">
        <v>4</v>
      </c>
      <c r="BC143" s="108" t="s">
        <v>153</v>
      </c>
      <c r="BD143" s="108" t="s">
        <v>154</v>
      </c>
      <c r="BI143" s="108">
        <v>38</v>
      </c>
      <c r="BJ143" s="108">
        <v>38</v>
      </c>
      <c r="BK143" s="108">
        <v>38</v>
      </c>
      <c r="BL143" s="108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79"/>
      <c r="BB144" s="108">
        <v>5</v>
      </c>
      <c r="BC144" s="108" t="s">
        <v>155</v>
      </c>
      <c r="BD144" s="108" t="s">
        <v>156</v>
      </c>
      <c r="BJ144" s="108">
        <v>38</v>
      </c>
      <c r="BK144" s="108">
        <v>38</v>
      </c>
      <c r="BL144" s="108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79"/>
      <c r="BB145" s="108">
        <v>6</v>
      </c>
      <c r="BC145" s="108" t="s">
        <v>157</v>
      </c>
      <c r="BD145" s="108" t="s">
        <v>158</v>
      </c>
      <c r="BK145" s="108">
        <v>38</v>
      </c>
      <c r="BL145" s="108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79"/>
      <c r="BB146" s="108">
        <v>7</v>
      </c>
      <c r="BC146" s="108" t="s">
        <v>159</v>
      </c>
      <c r="BD146" s="108" t="s">
        <v>160</v>
      </c>
      <c r="BL146" s="108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79"/>
      <c r="BB147" s="108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79"/>
    </row>
    <row r="149" spans="1:64" ht="12.95" customHeight="1" thickBot="1" x14ac:dyDescent="0.25">
      <c r="A149" s="230" t="s">
        <v>111</v>
      </c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2"/>
      <c r="M149" s="105"/>
      <c r="AA149" s="56" t="s">
        <v>111</v>
      </c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79"/>
      <c r="BB149" s="108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79"/>
      <c r="BB150" s="108" t="s">
        <v>79</v>
      </c>
      <c r="BC150" s="108" t="s">
        <v>80</v>
      </c>
      <c r="BD150" s="108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34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26</v>
      </c>
      <c r="AF151" s="56">
        <v>36</v>
      </c>
      <c r="AG151" s="56">
        <v>40</v>
      </c>
      <c r="AH151" s="56">
        <v>32</v>
      </c>
      <c r="AI151" s="56">
        <v>54</v>
      </c>
      <c r="AJ151" s="56">
        <v>59</v>
      </c>
      <c r="AK151" s="56">
        <v>58</v>
      </c>
      <c r="AL151" s="56" t="s">
        <v>193</v>
      </c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79"/>
      <c r="BB151" s="108">
        <v>1</v>
      </c>
      <c r="BC151" s="108" t="s">
        <v>147</v>
      </c>
      <c r="BD151" s="108" t="s">
        <v>148</v>
      </c>
      <c r="BF151" s="108">
        <v>15</v>
      </c>
      <c r="BG151" s="108">
        <v>17</v>
      </c>
      <c r="BH151" s="108">
        <v>18</v>
      </c>
      <c r="BI151" s="108">
        <v>20</v>
      </c>
      <c r="BJ151" s="108">
        <v>23</v>
      </c>
      <c r="BK151" s="108">
        <v>22</v>
      </c>
      <c r="BL151" s="108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34</v>
      </c>
      <c r="I152" s="180">
        <v>31</v>
      </c>
      <c r="J152" s="180">
        <v>44</v>
      </c>
      <c r="K152" s="180">
        <v>46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25</v>
      </c>
      <c r="AG152" s="56">
        <v>42</v>
      </c>
      <c r="AH152" s="56">
        <v>33</v>
      </c>
      <c r="AI152" s="56">
        <v>30</v>
      </c>
      <c r="AJ152" s="56">
        <v>44</v>
      </c>
      <c r="AK152" s="56">
        <v>44</v>
      </c>
      <c r="AL152" s="56" t="s">
        <v>193</v>
      </c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79"/>
      <c r="BB152" s="108">
        <v>2</v>
      </c>
      <c r="BC152" s="108" t="s">
        <v>149</v>
      </c>
      <c r="BD152" s="108" t="s">
        <v>150</v>
      </c>
      <c r="BG152" s="108">
        <v>11</v>
      </c>
      <c r="BH152" s="108">
        <v>16</v>
      </c>
      <c r="BI152" s="108">
        <v>18</v>
      </c>
      <c r="BJ152" s="108">
        <v>17</v>
      </c>
      <c r="BK152" s="108">
        <v>20</v>
      </c>
      <c r="BL152" s="108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50</v>
      </c>
      <c r="K153" s="180">
        <v>56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28</v>
      </c>
      <c r="AH153" s="56">
        <v>38</v>
      </c>
      <c r="AI153" s="56">
        <v>48</v>
      </c>
      <c r="AJ153" s="56">
        <v>49</v>
      </c>
      <c r="AK153" s="56">
        <v>56</v>
      </c>
      <c r="AL153" s="56" t="s">
        <v>193</v>
      </c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79"/>
      <c r="BB153" s="108">
        <v>3</v>
      </c>
      <c r="BC153" s="108" t="s">
        <v>151</v>
      </c>
      <c r="BD153" s="108" t="s">
        <v>152</v>
      </c>
      <c r="BH153" s="108">
        <v>8</v>
      </c>
      <c r="BI153" s="108">
        <v>14</v>
      </c>
      <c r="BJ153" s="108">
        <v>16</v>
      </c>
      <c r="BK153" s="108">
        <v>18</v>
      </c>
      <c r="BL153" s="108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23</v>
      </c>
      <c r="AI154" s="56">
        <v>31</v>
      </c>
      <c r="AJ154" s="56">
        <v>46</v>
      </c>
      <c r="AK154" s="56">
        <v>48</v>
      </c>
      <c r="AL154" s="56" t="s">
        <v>193</v>
      </c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79"/>
      <c r="BB154" s="108">
        <v>4</v>
      </c>
      <c r="BC154" s="108" t="s">
        <v>153</v>
      </c>
      <c r="BD154" s="108" t="s">
        <v>154</v>
      </c>
      <c r="BI154" s="108">
        <v>8</v>
      </c>
      <c r="BJ154" s="108">
        <v>12</v>
      </c>
      <c r="BK154" s="108">
        <v>15</v>
      </c>
      <c r="BL154" s="108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38</v>
      </c>
      <c r="AK155" s="56">
        <v>47</v>
      </c>
      <c r="AL155" s="56" t="s">
        <v>193</v>
      </c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79"/>
      <c r="BB155" s="108">
        <v>5</v>
      </c>
      <c r="BC155" s="108" t="s">
        <v>155</v>
      </c>
      <c r="BD155" s="108" t="s">
        <v>156</v>
      </c>
      <c r="BJ155" s="108">
        <v>9</v>
      </c>
      <c r="BK155" s="108">
        <v>10</v>
      </c>
      <c r="BL155" s="108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17</v>
      </c>
      <c r="AK156" s="56">
        <v>22</v>
      </c>
      <c r="AL156" s="56" t="s">
        <v>193</v>
      </c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79"/>
      <c r="BB156" s="108">
        <v>6</v>
      </c>
      <c r="BC156" s="108" t="s">
        <v>157</v>
      </c>
      <c r="BD156" s="108" t="s">
        <v>158</v>
      </c>
      <c r="BK156" s="108">
        <v>8</v>
      </c>
      <c r="BL156" s="108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15</v>
      </c>
      <c r="AL157" s="56" t="s">
        <v>193</v>
      </c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79"/>
      <c r="BB157" s="108">
        <v>7</v>
      </c>
      <c r="BC157" s="108" t="s">
        <v>159</v>
      </c>
      <c r="BD157" s="108" t="s">
        <v>160</v>
      </c>
      <c r="BL157" s="108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79"/>
      <c r="BB158" s="108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79"/>
    </row>
    <row r="160" spans="1:64" ht="13.5" customHeight="1" thickBot="1" x14ac:dyDescent="0.25">
      <c r="A160" s="230" t="s">
        <v>112</v>
      </c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2"/>
      <c r="M160" s="105"/>
      <c r="AA160" s="56" t="s">
        <v>112</v>
      </c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79"/>
      <c r="BB160" s="108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79"/>
      <c r="BB161" s="108" t="s">
        <v>79</v>
      </c>
      <c r="BC161" s="108" t="s">
        <v>80</v>
      </c>
      <c r="BD161" s="108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47</v>
      </c>
      <c r="H162" s="191">
        <v>48</v>
      </c>
      <c r="I162" s="180">
        <v>53</v>
      </c>
      <c r="J162" s="180">
        <v>54</v>
      </c>
      <c r="K162" s="180">
        <v>57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59</v>
      </c>
      <c r="AF162" s="56">
        <v>43</v>
      </c>
      <c r="AG162" s="56">
        <v>47</v>
      </c>
      <c r="AH162" s="56">
        <v>47</v>
      </c>
      <c r="AI162" s="56">
        <v>51</v>
      </c>
      <c r="AJ162" s="56">
        <v>50</v>
      </c>
      <c r="AK162" s="56">
        <v>52</v>
      </c>
      <c r="AL162" s="56" t="s">
        <v>193</v>
      </c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79"/>
      <c r="BB162" s="108">
        <v>1</v>
      </c>
      <c r="BC162" s="108" t="s">
        <v>147</v>
      </c>
      <c r="BD162" s="108" t="s">
        <v>148</v>
      </c>
      <c r="BF162" s="108">
        <v>14</v>
      </c>
      <c r="BG162" s="108">
        <v>17</v>
      </c>
      <c r="BH162" s="108">
        <v>17</v>
      </c>
      <c r="BI162" s="108">
        <v>17</v>
      </c>
      <c r="BJ162" s="108">
        <v>19</v>
      </c>
      <c r="BK162" s="108">
        <v>21</v>
      </c>
      <c r="BL162" s="108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18</v>
      </c>
      <c r="G163" s="180">
        <v>42</v>
      </c>
      <c r="H163" s="180">
        <v>49</v>
      </c>
      <c r="I163" s="180">
        <v>51</v>
      </c>
      <c r="J163" s="180">
        <v>52</v>
      </c>
      <c r="K163" s="180">
        <v>56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17</v>
      </c>
      <c r="AG163" s="56">
        <v>42</v>
      </c>
      <c r="AH163" s="56">
        <v>43</v>
      </c>
      <c r="AI163" s="56">
        <v>45</v>
      </c>
      <c r="AJ163" s="56">
        <v>44</v>
      </c>
      <c r="AK163" s="56">
        <v>44</v>
      </c>
      <c r="AL163" s="56" t="s">
        <v>193</v>
      </c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79"/>
      <c r="BB163" s="108">
        <v>2</v>
      </c>
      <c r="BC163" s="108" t="s">
        <v>149</v>
      </c>
      <c r="BD163" s="108" t="s">
        <v>150</v>
      </c>
      <c r="BG163" s="108">
        <v>9</v>
      </c>
      <c r="BH163" s="108">
        <v>13</v>
      </c>
      <c r="BI163" s="108">
        <v>17</v>
      </c>
      <c r="BJ163" s="108">
        <v>18</v>
      </c>
      <c r="BK163" s="108">
        <v>20</v>
      </c>
      <c r="BL163" s="108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42</v>
      </c>
      <c r="I164" s="180">
        <v>46</v>
      </c>
      <c r="J164" s="180">
        <v>47</v>
      </c>
      <c r="K164" s="180">
        <v>52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39</v>
      </c>
      <c r="AI164" s="56">
        <v>46</v>
      </c>
      <c r="AJ164" s="56">
        <v>42</v>
      </c>
      <c r="AK164" s="56">
        <v>45</v>
      </c>
      <c r="AL164" s="56" t="s">
        <v>193</v>
      </c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79"/>
      <c r="BB164" s="108">
        <v>3</v>
      </c>
      <c r="BC164" s="108" t="s">
        <v>151</v>
      </c>
      <c r="BD164" s="108" t="s">
        <v>152</v>
      </c>
      <c r="BH164" s="108">
        <v>10</v>
      </c>
      <c r="BI164" s="108">
        <v>15</v>
      </c>
      <c r="BJ164" s="108">
        <v>16</v>
      </c>
      <c r="BK164" s="108">
        <v>19</v>
      </c>
      <c r="BL164" s="108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31</v>
      </c>
      <c r="AK165" s="56">
        <v>39</v>
      </c>
      <c r="AL165" s="56" t="s">
        <v>193</v>
      </c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79"/>
      <c r="BB165" s="108">
        <v>4</v>
      </c>
      <c r="BC165" s="108" t="s">
        <v>153</v>
      </c>
      <c r="BD165" s="108" t="s">
        <v>154</v>
      </c>
      <c r="BI165" s="108">
        <v>9</v>
      </c>
      <c r="BJ165" s="108">
        <v>13</v>
      </c>
      <c r="BK165" s="108">
        <v>19</v>
      </c>
      <c r="BL165" s="108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14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13</v>
      </c>
      <c r="AJ166" s="56">
        <v>33</v>
      </c>
      <c r="AK166" s="56">
        <v>42</v>
      </c>
      <c r="AL166" s="56" t="s">
        <v>193</v>
      </c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79"/>
      <c r="BB166" s="108">
        <v>5</v>
      </c>
      <c r="BC166" s="108" t="s">
        <v>155</v>
      </c>
      <c r="BD166" s="108" t="s">
        <v>156</v>
      </c>
      <c r="BJ166" s="108">
        <v>8</v>
      </c>
      <c r="BK166" s="108">
        <v>12</v>
      </c>
      <c r="BL166" s="108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19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19</v>
      </c>
      <c r="AL167" s="56" t="s">
        <v>193</v>
      </c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79"/>
      <c r="BB167" s="108">
        <v>6</v>
      </c>
      <c r="BC167" s="108" t="s">
        <v>157</v>
      </c>
      <c r="BD167" s="108" t="s">
        <v>158</v>
      </c>
      <c r="BK167" s="108">
        <v>7</v>
      </c>
      <c r="BL167" s="108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79"/>
      <c r="BB168" s="108">
        <v>7</v>
      </c>
      <c r="BC168" s="108" t="s">
        <v>159</v>
      </c>
      <c r="BD168" s="108" t="s">
        <v>160</v>
      </c>
      <c r="BL168" s="108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79"/>
      <c r="BB169" s="108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79"/>
    </row>
    <row r="171" spans="1:64" ht="15.75" customHeight="1" thickBot="1" x14ac:dyDescent="0.3">
      <c r="A171" s="230" t="s">
        <v>212</v>
      </c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2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79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79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15</v>
      </c>
      <c r="F173" s="180">
        <v>19</v>
      </c>
      <c r="G173" s="180">
        <v>28</v>
      </c>
      <c r="H173" s="191">
        <v>30</v>
      </c>
      <c r="I173" s="180">
        <v>34</v>
      </c>
      <c r="J173" s="180">
        <v>34</v>
      </c>
      <c r="K173" s="180">
        <v>35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19</v>
      </c>
      <c r="AF173" s="56">
        <v>28</v>
      </c>
      <c r="AG173" s="56">
        <v>30</v>
      </c>
      <c r="AH173" s="56">
        <v>34</v>
      </c>
      <c r="AI173" s="56">
        <v>34</v>
      </c>
      <c r="AJ173" s="56">
        <v>34</v>
      </c>
      <c r="AK173" s="56">
        <v>10</v>
      </c>
      <c r="AL173" s="56" t="s">
        <v>193</v>
      </c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79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29</v>
      </c>
      <c r="H174" s="180">
        <v>30</v>
      </c>
      <c r="I174" s="180">
        <v>33</v>
      </c>
      <c r="J174" s="180">
        <v>34</v>
      </c>
      <c r="K174" s="180">
        <v>35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29</v>
      </c>
      <c r="AG174" s="56">
        <v>30</v>
      </c>
      <c r="AH174" s="56">
        <v>33</v>
      </c>
      <c r="AI174" s="56">
        <v>34</v>
      </c>
      <c r="AJ174" s="56">
        <v>35</v>
      </c>
      <c r="AK174" s="56">
        <v>33</v>
      </c>
      <c r="AL174" s="56" t="s">
        <v>193</v>
      </c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79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33</v>
      </c>
      <c r="H175" s="180">
        <v>34</v>
      </c>
      <c r="I175" s="180">
        <v>33</v>
      </c>
      <c r="J175" s="180">
        <v>34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34</v>
      </c>
      <c r="AH175" s="56">
        <v>33</v>
      </c>
      <c r="AI175" s="56">
        <v>34</v>
      </c>
      <c r="AJ175" s="56">
        <v>43</v>
      </c>
      <c r="AK175" s="56">
        <v>8</v>
      </c>
      <c r="AL175" s="56" t="s">
        <v>193</v>
      </c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79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13</v>
      </c>
      <c r="AI176" s="56">
        <v>16</v>
      </c>
      <c r="AJ176" s="56">
        <v>22</v>
      </c>
      <c r="AK176" s="56">
        <v>8</v>
      </c>
      <c r="AL176" s="56" t="s">
        <v>193</v>
      </c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79"/>
    </row>
    <row r="177" spans="1:51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14</v>
      </c>
      <c r="AJ177" s="56">
        <v>17</v>
      </c>
      <c r="AK177" s="56">
        <v>4</v>
      </c>
      <c r="AL177" s="56" t="s">
        <v>193</v>
      </c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79"/>
    </row>
    <row r="178" spans="1:51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15</v>
      </c>
      <c r="AK178" s="56">
        <v>11</v>
      </c>
      <c r="AL178" s="56" t="s">
        <v>193</v>
      </c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79"/>
    </row>
    <row r="179" spans="1:51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79"/>
    </row>
    <row r="180" spans="1:51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79"/>
    </row>
    <row r="181" spans="1:51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79"/>
    </row>
    <row r="182" spans="1:51" ht="15.75" customHeight="1" thickBot="1" x14ac:dyDescent="0.3">
      <c r="A182" s="230" t="s">
        <v>213</v>
      </c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2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C182" s="215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79"/>
    </row>
    <row r="183" spans="1:5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5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79"/>
    </row>
    <row r="184" spans="1:51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14</v>
      </c>
      <c r="F184" s="180">
        <v>17</v>
      </c>
      <c r="G184" s="180">
        <v>25</v>
      </c>
      <c r="H184" s="180">
        <v>23</v>
      </c>
      <c r="I184" s="180">
        <v>25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5" t="s">
        <v>148</v>
      </c>
      <c r="AD184" s="56">
        <v>1</v>
      </c>
      <c r="AE184" s="56">
        <v>13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79"/>
    </row>
    <row r="185" spans="1:51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10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5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79"/>
    </row>
    <row r="186" spans="1:51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5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79"/>
    </row>
    <row r="187" spans="1:51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5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79"/>
    </row>
    <row r="188" spans="1:51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5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79"/>
    </row>
    <row r="189" spans="1:51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5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79"/>
    </row>
    <row r="190" spans="1:51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5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79"/>
    </row>
    <row r="191" spans="1:51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C191" s="215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79"/>
    </row>
    <row r="192" spans="1:51" ht="13.5" thickBot="1" x14ac:dyDescent="0.25">
      <c r="A192" s="79" t="s">
        <v>164</v>
      </c>
      <c r="M192" s="105"/>
      <c r="Z192" s="79"/>
      <c r="AA192" s="56" t="s">
        <v>164</v>
      </c>
      <c r="AC192" s="215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79"/>
    </row>
    <row r="193" spans="1:64" ht="13.5" customHeight="1" thickBot="1" x14ac:dyDescent="0.25">
      <c r="A193" s="230" t="s">
        <v>168</v>
      </c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2"/>
      <c r="M193" s="105"/>
      <c r="Z193" s="79"/>
      <c r="AA193" s="56" t="s">
        <v>168</v>
      </c>
      <c r="AC193" s="215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79"/>
      <c r="BB193" s="108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5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79"/>
      <c r="BB194" s="108" t="s">
        <v>79</v>
      </c>
      <c r="BC194" s="108" t="s">
        <v>80</v>
      </c>
      <c r="BD194" s="108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23</v>
      </c>
      <c r="F195" s="180">
        <v>23</v>
      </c>
      <c r="G195" s="180">
        <v>23</v>
      </c>
      <c r="H195" s="180">
        <v>25</v>
      </c>
      <c r="I195" s="180">
        <v>25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5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79"/>
      <c r="BB195" s="108">
        <v>1</v>
      </c>
      <c r="BC195" s="108" t="s">
        <v>147</v>
      </c>
      <c r="BD195" s="108" t="s">
        <v>148</v>
      </c>
      <c r="BF195" s="108">
        <v>21</v>
      </c>
      <c r="BG195" s="108">
        <v>22</v>
      </c>
      <c r="BH195" s="108">
        <v>22</v>
      </c>
      <c r="BI195" s="108">
        <v>22</v>
      </c>
      <c r="BJ195" s="108">
        <v>23</v>
      </c>
      <c r="BK195" s="108">
        <v>23</v>
      </c>
      <c r="BL195" s="108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5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25</v>
      </c>
      <c r="AK196" s="56">
        <v>25</v>
      </c>
      <c r="AL196" s="56" t="s">
        <v>193</v>
      </c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79"/>
      <c r="BB196" s="108">
        <v>2</v>
      </c>
      <c r="BC196" s="108" t="s">
        <v>149</v>
      </c>
      <c r="BD196" s="108" t="s">
        <v>150</v>
      </c>
      <c r="BG196" s="108">
        <v>13</v>
      </c>
      <c r="BH196" s="108">
        <v>20</v>
      </c>
      <c r="BI196" s="108">
        <v>24</v>
      </c>
      <c r="BJ196" s="108">
        <v>24</v>
      </c>
      <c r="BK196" s="108">
        <v>23</v>
      </c>
      <c r="BL196" s="108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11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5" t="s">
        <v>152</v>
      </c>
      <c r="AD197" s="56">
        <v>3</v>
      </c>
      <c r="AE197" s="56" t="s">
        <v>193</v>
      </c>
      <c r="AF197" s="56" t="s">
        <v>193</v>
      </c>
      <c r="AG197" s="56">
        <v>11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79"/>
      <c r="BB197" s="108">
        <v>3</v>
      </c>
      <c r="BC197" s="108" t="s">
        <v>151</v>
      </c>
      <c r="BD197" s="108" t="s">
        <v>152</v>
      </c>
      <c r="BH197" s="108">
        <v>13</v>
      </c>
      <c r="BI197" s="108">
        <v>17</v>
      </c>
      <c r="BJ197" s="108">
        <v>19</v>
      </c>
      <c r="BK197" s="108">
        <v>20</v>
      </c>
      <c r="BL197" s="108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14</v>
      </c>
      <c r="J198" s="180">
        <v>16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5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79"/>
      <c r="BB198" s="108">
        <v>4</v>
      </c>
      <c r="BC198" s="108" t="s">
        <v>153</v>
      </c>
      <c r="BD198" s="108" t="s">
        <v>154</v>
      </c>
      <c r="BI198" s="108">
        <v>8</v>
      </c>
      <c r="BJ198" s="108">
        <v>14</v>
      </c>
      <c r="BK198" s="108">
        <v>13</v>
      </c>
      <c r="BL198" s="108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5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79"/>
      <c r="BB199" s="108">
        <v>5</v>
      </c>
      <c r="BC199" s="108" t="s">
        <v>155</v>
      </c>
      <c r="BD199" s="108" t="s">
        <v>156</v>
      </c>
      <c r="BJ199" s="108">
        <v>5</v>
      </c>
      <c r="BK199" s="108">
        <v>8</v>
      </c>
      <c r="BL199" s="108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5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79"/>
      <c r="BB200" s="108">
        <v>6</v>
      </c>
      <c r="BC200" s="108" t="s">
        <v>157</v>
      </c>
      <c r="BD200" s="108" t="s">
        <v>158</v>
      </c>
      <c r="BK200" s="108">
        <v>4</v>
      </c>
      <c r="BL200" s="108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79"/>
      <c r="BB201" s="108">
        <v>7</v>
      </c>
      <c r="BC201" s="108" t="s">
        <v>159</v>
      </c>
      <c r="BD201" s="108" t="s">
        <v>160</v>
      </c>
      <c r="BL201" s="108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79"/>
      <c r="BB202" s="108">
        <v>8</v>
      </c>
    </row>
    <row r="203" spans="1:64" ht="13.5" thickBot="1" x14ac:dyDescent="0.25">
      <c r="A203" s="79" t="s">
        <v>166</v>
      </c>
      <c r="M203" s="105"/>
      <c r="Z203" s="79"/>
      <c r="AA203" s="56" t="s">
        <v>166</v>
      </c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79"/>
    </row>
    <row r="204" spans="1:64" ht="15" customHeight="1" thickBot="1" x14ac:dyDescent="0.25">
      <c r="A204" s="230" t="s">
        <v>169</v>
      </c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2"/>
      <c r="M204" s="105"/>
      <c r="Z204" s="79"/>
      <c r="AA204" s="56" t="s">
        <v>169</v>
      </c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79"/>
      <c r="BB204" s="108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79"/>
      <c r="BB205" s="108" t="s">
        <v>79</v>
      </c>
      <c r="BC205" s="108" t="s">
        <v>80</v>
      </c>
      <c r="BD205" s="108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1412</v>
      </c>
      <c r="AF206" s="56">
        <v>1428</v>
      </c>
      <c r="AG206" s="56">
        <v>1378</v>
      </c>
      <c r="AH206" s="56">
        <v>1401</v>
      </c>
      <c r="AI206" s="56">
        <v>1613</v>
      </c>
      <c r="AJ206" s="56">
        <v>1609</v>
      </c>
      <c r="AK206" s="56">
        <v>1598</v>
      </c>
      <c r="AL206" s="56" t="s">
        <v>193</v>
      </c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79"/>
      <c r="BB206" s="108">
        <v>1</v>
      </c>
      <c r="BC206" s="108" t="s">
        <v>147</v>
      </c>
      <c r="BD206" s="108" t="s">
        <v>148</v>
      </c>
      <c r="BF206" s="108">
        <v>886</v>
      </c>
      <c r="BG206" s="108">
        <v>887</v>
      </c>
      <c r="BH206" s="108">
        <v>887</v>
      </c>
      <c r="BI206" s="108">
        <v>887</v>
      </c>
      <c r="BJ206" s="108">
        <v>887</v>
      </c>
      <c r="BK206" s="108">
        <v>1061</v>
      </c>
      <c r="BL206" s="108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125</v>
      </c>
      <c r="G207" s="180">
        <v>165</v>
      </c>
      <c r="H207" s="180">
        <v>269</v>
      </c>
      <c r="I207" s="180">
        <v>366</v>
      </c>
      <c r="J207" s="180">
        <v>473</v>
      </c>
      <c r="K207" s="180">
        <v>738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125</v>
      </c>
      <c r="AG207" s="56">
        <v>165</v>
      </c>
      <c r="AH207" s="56">
        <v>269</v>
      </c>
      <c r="AI207" s="56">
        <v>366</v>
      </c>
      <c r="AJ207" s="56">
        <v>472</v>
      </c>
      <c r="AK207" s="56">
        <v>732</v>
      </c>
      <c r="AL207" s="56" t="s">
        <v>193</v>
      </c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79"/>
      <c r="BB207" s="108">
        <v>2</v>
      </c>
      <c r="BC207" s="108" t="s">
        <v>149</v>
      </c>
      <c r="BD207" s="108" t="s">
        <v>150</v>
      </c>
      <c r="BG207" s="108">
        <v>120</v>
      </c>
      <c r="BH207" s="108">
        <v>171</v>
      </c>
      <c r="BI207" s="108">
        <v>193</v>
      </c>
      <c r="BJ207" s="108">
        <v>211</v>
      </c>
      <c r="BK207" s="108">
        <v>259</v>
      </c>
      <c r="BL207" s="108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160</v>
      </c>
      <c r="I208" s="180">
        <v>262</v>
      </c>
      <c r="J208" s="180">
        <v>370</v>
      </c>
      <c r="K208" s="180">
        <v>640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52</v>
      </c>
      <c r="AH208" s="56">
        <v>159</v>
      </c>
      <c r="AI208" s="56">
        <v>260</v>
      </c>
      <c r="AJ208" s="56">
        <v>369</v>
      </c>
      <c r="AK208" s="56">
        <v>630</v>
      </c>
      <c r="AL208" s="56" t="s">
        <v>193</v>
      </c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79"/>
      <c r="BB208" s="108">
        <v>3</v>
      </c>
      <c r="BC208" s="108" t="s">
        <v>151</v>
      </c>
      <c r="BD208" s="108" t="s">
        <v>152</v>
      </c>
      <c r="BH208" s="108">
        <v>39</v>
      </c>
      <c r="BI208" s="108">
        <v>87</v>
      </c>
      <c r="BJ208" s="108">
        <v>138</v>
      </c>
      <c r="BK208" s="108">
        <v>191</v>
      </c>
      <c r="BL208" s="108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157</v>
      </c>
      <c r="J209" s="180">
        <v>266</v>
      </c>
      <c r="K209" s="180">
        <v>567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55</v>
      </c>
      <c r="AI209" s="56">
        <v>156</v>
      </c>
      <c r="AJ209" s="56">
        <v>265</v>
      </c>
      <c r="AK209" s="56">
        <v>532</v>
      </c>
      <c r="AL209" s="56" t="s">
        <v>193</v>
      </c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79"/>
      <c r="BB209" s="108">
        <v>4</v>
      </c>
      <c r="BC209" s="108" t="s">
        <v>153</v>
      </c>
      <c r="BD209" s="108" t="s">
        <v>154</v>
      </c>
      <c r="BI209" s="108">
        <v>37</v>
      </c>
      <c r="BJ209" s="108">
        <v>82</v>
      </c>
      <c r="BK209" s="108">
        <v>143</v>
      </c>
      <c r="BL209" s="108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162</v>
      </c>
      <c r="K210" s="180">
        <v>484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53</v>
      </c>
      <c r="AJ210" s="56">
        <v>161</v>
      </c>
      <c r="AK210" s="56">
        <v>458</v>
      </c>
      <c r="AL210" s="56" t="s">
        <v>193</v>
      </c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79"/>
      <c r="BB210" s="108">
        <v>5</v>
      </c>
      <c r="BC210" s="108" t="s">
        <v>155</v>
      </c>
      <c r="BD210" s="108" t="s">
        <v>156</v>
      </c>
      <c r="BJ210" s="108">
        <v>30</v>
      </c>
      <c r="BK210" s="108">
        <v>89</v>
      </c>
      <c r="BL210" s="108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395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57</v>
      </c>
      <c r="AK211" s="56">
        <v>375</v>
      </c>
      <c r="AL211" s="56" t="s">
        <v>193</v>
      </c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79"/>
      <c r="BB211" s="108">
        <v>6</v>
      </c>
      <c r="BC211" s="108" t="s">
        <v>157</v>
      </c>
      <c r="BD211" s="108" t="s">
        <v>158</v>
      </c>
      <c r="BK211" s="108">
        <v>31</v>
      </c>
      <c r="BL211" s="108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301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289</v>
      </c>
      <c r="AL212" s="56" t="s">
        <v>193</v>
      </c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79"/>
      <c r="BB212" s="108">
        <v>7</v>
      </c>
      <c r="BC212" s="108" t="s">
        <v>159</v>
      </c>
      <c r="BD212" s="108" t="s">
        <v>160</v>
      </c>
      <c r="BL212" s="108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79"/>
      <c r="BB213" s="108">
        <v>8</v>
      </c>
    </row>
    <row r="214" spans="1:64" ht="13.5" thickBot="1" x14ac:dyDescent="0.25">
      <c r="A214" s="79" t="s">
        <v>163</v>
      </c>
      <c r="M214" s="105"/>
      <c r="Z214" s="79"/>
      <c r="AA214" s="56" t="s">
        <v>163</v>
      </c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79"/>
    </row>
    <row r="215" spans="1:64" ht="12.95" customHeight="1" thickBot="1" x14ac:dyDescent="0.25">
      <c r="A215" s="230" t="s">
        <v>177</v>
      </c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2"/>
      <c r="M215" s="105"/>
      <c r="Z215" s="79"/>
      <c r="AA215" s="56" t="s">
        <v>177</v>
      </c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79"/>
      <c r="BB215" s="108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79"/>
      <c r="BB216" s="108" t="s">
        <v>79</v>
      </c>
      <c r="BC216" s="108" t="s">
        <v>80</v>
      </c>
      <c r="BD216" s="108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79"/>
      <c r="BB217" s="108">
        <v>1</v>
      </c>
      <c r="BC217" s="108" t="s">
        <v>147</v>
      </c>
      <c r="BD217" s="108" t="s">
        <v>148</v>
      </c>
      <c r="BF217" s="108">
        <v>44</v>
      </c>
      <c r="BG217" s="108">
        <v>44</v>
      </c>
      <c r="BH217" s="108">
        <v>44</v>
      </c>
      <c r="BI217" s="108">
        <v>44</v>
      </c>
      <c r="BJ217" s="108">
        <v>44</v>
      </c>
      <c r="BK217" s="108">
        <v>44</v>
      </c>
      <c r="BL217" s="108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79"/>
      <c r="BB218" s="108">
        <v>2</v>
      </c>
      <c r="BC218" s="108" t="s">
        <v>149</v>
      </c>
      <c r="BD218" s="108" t="s">
        <v>150</v>
      </c>
      <c r="BG218" s="108">
        <v>44</v>
      </c>
      <c r="BH218" s="108">
        <v>44</v>
      </c>
      <c r="BI218" s="108">
        <v>44</v>
      </c>
      <c r="BJ218" s="108">
        <v>44</v>
      </c>
      <c r="BK218" s="108">
        <v>44</v>
      </c>
      <c r="BL218" s="108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79"/>
      <c r="BB219" s="108">
        <v>3</v>
      </c>
      <c r="BC219" s="108" t="s">
        <v>151</v>
      </c>
      <c r="BD219" s="108" t="s">
        <v>152</v>
      </c>
      <c r="BH219" s="108">
        <v>44</v>
      </c>
      <c r="BI219" s="108">
        <v>44</v>
      </c>
      <c r="BJ219" s="108">
        <v>44</v>
      </c>
      <c r="BK219" s="108">
        <v>44</v>
      </c>
      <c r="BL219" s="108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79"/>
      <c r="BB220" s="108">
        <v>4</v>
      </c>
      <c r="BC220" s="108" t="s">
        <v>153</v>
      </c>
      <c r="BD220" s="108" t="s">
        <v>154</v>
      </c>
      <c r="BI220" s="108">
        <v>44</v>
      </c>
      <c r="BJ220" s="108">
        <v>44</v>
      </c>
      <c r="BK220" s="108">
        <v>44</v>
      </c>
      <c r="BL220" s="108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79"/>
      <c r="BB221" s="108">
        <v>5</v>
      </c>
      <c r="BC221" s="108" t="s">
        <v>155</v>
      </c>
      <c r="BD221" s="108" t="s">
        <v>156</v>
      </c>
      <c r="BJ221" s="108">
        <v>44</v>
      </c>
      <c r="BK221" s="108">
        <v>44</v>
      </c>
      <c r="BL221" s="108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79"/>
      <c r="BB222" s="108">
        <v>6</v>
      </c>
      <c r="BC222" s="108" t="s">
        <v>157</v>
      </c>
      <c r="BD222" s="108" t="s">
        <v>158</v>
      </c>
      <c r="BK222" s="108">
        <v>44</v>
      </c>
      <c r="BL222" s="108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79"/>
      <c r="BB223" s="108">
        <v>7</v>
      </c>
      <c r="BC223" s="108" t="s">
        <v>159</v>
      </c>
      <c r="BD223" s="108" t="s">
        <v>160</v>
      </c>
      <c r="BL223" s="108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79"/>
      <c r="BB224" s="108">
        <v>8</v>
      </c>
    </row>
    <row r="225" spans="1:64" ht="13.5" thickBot="1" x14ac:dyDescent="0.25">
      <c r="A225" s="79" t="s">
        <v>196</v>
      </c>
      <c r="M225" s="105"/>
      <c r="Z225" s="79"/>
      <c r="AA225" s="56" t="s">
        <v>196</v>
      </c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79"/>
    </row>
    <row r="226" spans="1:64" ht="13.5" customHeight="1" thickBot="1" x14ac:dyDescent="0.25">
      <c r="A226" s="230" t="s">
        <v>207</v>
      </c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2"/>
      <c r="M226" s="105"/>
      <c r="Z226" s="79"/>
      <c r="AA226" s="56" t="s">
        <v>207</v>
      </c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79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79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122</v>
      </c>
      <c r="AF228" s="56">
        <v>122</v>
      </c>
      <c r="AG228" s="56">
        <v>122</v>
      </c>
      <c r="AH228" s="56">
        <v>122</v>
      </c>
      <c r="AI228" s="56">
        <v>122</v>
      </c>
      <c r="AJ228" s="56">
        <v>122</v>
      </c>
      <c r="AK228" s="56">
        <v>122</v>
      </c>
      <c r="AL228" s="56" t="s">
        <v>193</v>
      </c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79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122</v>
      </c>
      <c r="AG229" s="56">
        <v>122</v>
      </c>
      <c r="AH229" s="56">
        <v>122</v>
      </c>
      <c r="AI229" s="56">
        <v>122</v>
      </c>
      <c r="AJ229" s="56">
        <v>122</v>
      </c>
      <c r="AK229" s="56">
        <v>122</v>
      </c>
      <c r="AL229" s="56" t="s">
        <v>193</v>
      </c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79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122</v>
      </c>
      <c r="AH230" s="56">
        <v>122</v>
      </c>
      <c r="AI230" s="56">
        <v>122</v>
      </c>
      <c r="AJ230" s="56">
        <v>122</v>
      </c>
      <c r="AK230" s="56">
        <v>122</v>
      </c>
      <c r="AL230" s="56" t="s">
        <v>193</v>
      </c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79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122</v>
      </c>
      <c r="AI231" s="56">
        <v>122</v>
      </c>
      <c r="AJ231" s="56">
        <v>122</v>
      </c>
      <c r="AK231" s="56">
        <v>122</v>
      </c>
      <c r="AL231" s="56" t="s">
        <v>193</v>
      </c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79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122</v>
      </c>
      <c r="AJ232" s="56">
        <v>122</v>
      </c>
      <c r="AK232" s="56">
        <v>122</v>
      </c>
      <c r="AL232" s="56" t="s">
        <v>193</v>
      </c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79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122</v>
      </c>
      <c r="AK233" s="56">
        <v>122</v>
      </c>
      <c r="AL233" s="56" t="s">
        <v>193</v>
      </c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79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122</v>
      </c>
      <c r="AL234" s="56" t="s">
        <v>193</v>
      </c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79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79"/>
    </row>
    <row r="236" spans="1:64" ht="13.5" thickBot="1" x14ac:dyDescent="0.25">
      <c r="A236" s="79" t="s">
        <v>162</v>
      </c>
      <c r="M236" s="105"/>
      <c r="AA236" s="56" t="s">
        <v>162</v>
      </c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79"/>
    </row>
    <row r="237" spans="1:64" ht="12.95" customHeight="1" thickBot="1" x14ac:dyDescent="0.25">
      <c r="A237" s="230" t="s">
        <v>178</v>
      </c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2"/>
      <c r="M237" s="105"/>
      <c r="AA237" s="56" t="s">
        <v>178</v>
      </c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79"/>
      <c r="BB237" s="108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79"/>
      <c r="BB238" s="108" t="s">
        <v>79</v>
      </c>
      <c r="BC238" s="108" t="s">
        <v>80</v>
      </c>
      <c r="BD238" s="108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55</v>
      </c>
      <c r="I239" s="180">
        <v>55</v>
      </c>
      <c r="J239" s="180">
        <v>53</v>
      </c>
      <c r="K239" s="180">
        <v>62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46</v>
      </c>
      <c r="AF239" s="56">
        <v>68</v>
      </c>
      <c r="AG239" s="56">
        <v>68</v>
      </c>
      <c r="AH239" s="56">
        <v>55</v>
      </c>
      <c r="AI239" s="56">
        <v>55</v>
      </c>
      <c r="AJ239" s="56">
        <v>53</v>
      </c>
      <c r="AK239" s="56">
        <v>62</v>
      </c>
      <c r="AL239" s="56" t="s">
        <v>193</v>
      </c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79"/>
      <c r="BB239" s="108">
        <v>1</v>
      </c>
      <c r="BC239" s="108" t="s">
        <v>147</v>
      </c>
      <c r="BD239" s="108" t="s">
        <v>148</v>
      </c>
      <c r="BF239" s="108">
        <v>16</v>
      </c>
      <c r="BG239" s="108">
        <v>18</v>
      </c>
      <c r="BH239" s="108">
        <v>21</v>
      </c>
      <c r="BI239" s="108">
        <v>19</v>
      </c>
      <c r="BJ239" s="108">
        <v>23</v>
      </c>
      <c r="BK239" s="108">
        <v>23</v>
      </c>
      <c r="BL239" s="108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54</v>
      </c>
      <c r="J240" s="180">
        <v>50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52</v>
      </c>
      <c r="AI240" s="56">
        <v>53</v>
      </c>
      <c r="AJ240" s="56">
        <v>50</v>
      </c>
      <c r="AK240" s="56">
        <v>53</v>
      </c>
      <c r="AL240" s="56" t="s">
        <v>193</v>
      </c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79"/>
      <c r="BB240" s="108">
        <v>2</v>
      </c>
      <c r="BC240" s="108" t="s">
        <v>149</v>
      </c>
      <c r="BD240" s="108" t="s">
        <v>150</v>
      </c>
      <c r="BG240" s="108">
        <v>10</v>
      </c>
      <c r="BH240" s="108">
        <v>14</v>
      </c>
      <c r="BI240" s="108">
        <v>17</v>
      </c>
      <c r="BJ240" s="108">
        <v>18</v>
      </c>
      <c r="BK240" s="108">
        <v>18</v>
      </c>
      <c r="BL240" s="108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44</v>
      </c>
      <c r="AI241" s="56">
        <v>52</v>
      </c>
      <c r="AJ241" s="56">
        <v>48</v>
      </c>
      <c r="AK241" s="56">
        <v>50</v>
      </c>
      <c r="AL241" s="56" t="s">
        <v>193</v>
      </c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79"/>
      <c r="BB241" s="108">
        <v>3</v>
      </c>
      <c r="BC241" s="108" t="s">
        <v>151</v>
      </c>
      <c r="BD241" s="108" t="s">
        <v>152</v>
      </c>
      <c r="BH241" s="108">
        <v>10</v>
      </c>
      <c r="BI241" s="108">
        <v>14</v>
      </c>
      <c r="BJ241" s="108">
        <v>16</v>
      </c>
      <c r="BK241" s="108">
        <v>16</v>
      </c>
      <c r="BL241" s="108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79"/>
      <c r="BB242" s="108">
        <v>4</v>
      </c>
      <c r="BC242" s="108" t="s">
        <v>153</v>
      </c>
      <c r="BD242" s="108" t="s">
        <v>154</v>
      </c>
      <c r="BI242" s="108">
        <v>10</v>
      </c>
      <c r="BJ242" s="108">
        <v>13</v>
      </c>
      <c r="BK242" s="108">
        <v>12</v>
      </c>
      <c r="BL242" s="108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11</v>
      </c>
      <c r="AJ243" s="56">
        <v>39</v>
      </c>
      <c r="AK243" s="56">
        <v>44</v>
      </c>
      <c r="AL243" s="56" t="s">
        <v>193</v>
      </c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79"/>
      <c r="BB243" s="108">
        <v>5</v>
      </c>
      <c r="BC243" s="108" t="s">
        <v>155</v>
      </c>
      <c r="BD243" s="108" t="s">
        <v>156</v>
      </c>
      <c r="BJ243" s="108">
        <v>7</v>
      </c>
      <c r="BK243" s="108">
        <v>8</v>
      </c>
      <c r="BL243" s="108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79"/>
      <c r="BB244" s="108">
        <v>6</v>
      </c>
      <c r="BC244" s="108" t="s">
        <v>157</v>
      </c>
      <c r="BD244" s="108" t="s">
        <v>158</v>
      </c>
      <c r="BK244" s="108">
        <v>5</v>
      </c>
      <c r="BL244" s="108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19</v>
      </c>
      <c r="AL245" s="56" t="s">
        <v>193</v>
      </c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79"/>
      <c r="BB245" s="108">
        <v>7</v>
      </c>
      <c r="BC245" s="108" t="s">
        <v>159</v>
      </c>
      <c r="BD245" s="108" t="s">
        <v>160</v>
      </c>
      <c r="BL245" s="108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79"/>
      <c r="BB246" s="108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79"/>
    </row>
    <row r="248" spans="1:64" ht="13.5" customHeight="1" thickBot="1" x14ac:dyDescent="0.25">
      <c r="A248" s="230" t="s">
        <v>209</v>
      </c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2"/>
      <c r="M248" s="105"/>
      <c r="AA248" s="56" t="s">
        <v>209</v>
      </c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79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79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53</v>
      </c>
      <c r="F250" s="180">
        <v>71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36</v>
      </c>
      <c r="AF250" s="56">
        <v>67</v>
      </c>
      <c r="AG250" s="56">
        <v>86</v>
      </c>
      <c r="AH250" s="56">
        <v>90</v>
      </c>
      <c r="AI250" s="56">
        <v>114</v>
      </c>
      <c r="AJ250" s="56">
        <v>114</v>
      </c>
      <c r="AK250" s="56">
        <v>114</v>
      </c>
      <c r="AL250" s="56" t="s">
        <v>193</v>
      </c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79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43</v>
      </c>
      <c r="AG251" s="56">
        <v>100</v>
      </c>
      <c r="AH251" s="56">
        <v>104</v>
      </c>
      <c r="AI251" s="56">
        <v>136</v>
      </c>
      <c r="AJ251" s="56">
        <v>140</v>
      </c>
      <c r="AK251" s="56">
        <v>140</v>
      </c>
      <c r="AL251" s="56" t="s">
        <v>193</v>
      </c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79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79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79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31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79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23</v>
      </c>
      <c r="AL255" s="56" t="s">
        <v>193</v>
      </c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79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79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79"/>
    </row>
    <row r="258" spans="1:64" ht="13.5" thickBot="1" x14ac:dyDescent="0.25">
      <c r="A258" s="79" t="s">
        <v>161</v>
      </c>
      <c r="M258" s="105"/>
      <c r="AA258" s="56" t="s">
        <v>161</v>
      </c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79"/>
    </row>
    <row r="259" spans="1:64" ht="12.95" customHeight="1" thickBot="1" x14ac:dyDescent="0.25">
      <c r="A259" s="230" t="s">
        <v>179</v>
      </c>
      <c r="B259" s="231"/>
      <c r="C259" s="231"/>
      <c r="D259" s="231"/>
      <c r="E259" s="231"/>
      <c r="F259" s="231"/>
      <c r="G259" s="231"/>
      <c r="H259" s="231"/>
      <c r="I259" s="231"/>
      <c r="J259" s="231"/>
      <c r="K259" s="231"/>
      <c r="L259" s="232"/>
      <c r="M259" s="105"/>
      <c r="AA259" s="56" t="s">
        <v>179</v>
      </c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79"/>
      <c r="BB259" s="108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79"/>
      <c r="BB260" s="108" t="s">
        <v>79</v>
      </c>
      <c r="BC260" s="108" t="s">
        <v>80</v>
      </c>
      <c r="BD260" s="108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134</v>
      </c>
      <c r="F261" s="180">
        <v>142</v>
      </c>
      <c r="G261" s="180">
        <v>141</v>
      </c>
      <c r="H261" s="180">
        <v>139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79"/>
      <c r="BB261" s="108">
        <v>1</v>
      </c>
      <c r="BC261" s="108" t="s">
        <v>147</v>
      </c>
      <c r="BD261" s="108" t="s">
        <v>148</v>
      </c>
      <c r="BF261" s="108">
        <v>19</v>
      </c>
      <c r="BG261" s="108">
        <v>36</v>
      </c>
      <c r="BH261" s="108">
        <v>29</v>
      </c>
      <c r="BI261" s="108">
        <v>24</v>
      </c>
      <c r="BJ261" s="108">
        <v>27</v>
      </c>
      <c r="BK261" s="108">
        <v>29</v>
      </c>
      <c r="BL261" s="108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73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79"/>
      <c r="BB262" s="108">
        <v>2</v>
      </c>
      <c r="BC262" s="108" t="s">
        <v>149</v>
      </c>
      <c r="BD262" s="108" t="s">
        <v>150</v>
      </c>
      <c r="BG262" s="108">
        <v>11</v>
      </c>
      <c r="BH262" s="108">
        <v>19</v>
      </c>
      <c r="BI262" s="108">
        <v>21</v>
      </c>
      <c r="BJ262" s="108">
        <v>25</v>
      </c>
      <c r="BK262" s="108">
        <v>28</v>
      </c>
      <c r="BL262" s="108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79"/>
      <c r="BB263" s="108">
        <v>3</v>
      </c>
      <c r="BC263" s="108" t="s">
        <v>151</v>
      </c>
      <c r="BD263" s="108" t="s">
        <v>152</v>
      </c>
      <c r="BH263" s="108">
        <v>10</v>
      </c>
      <c r="BI263" s="108">
        <v>16</v>
      </c>
      <c r="BJ263" s="108">
        <v>19</v>
      </c>
      <c r="BK263" s="108">
        <v>21</v>
      </c>
      <c r="BL263" s="108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79"/>
      <c r="BB264" s="108">
        <v>4</v>
      </c>
      <c r="BC264" s="108" t="s">
        <v>153</v>
      </c>
      <c r="BD264" s="108" t="s">
        <v>154</v>
      </c>
      <c r="BI264" s="108">
        <v>8</v>
      </c>
      <c r="BJ264" s="108">
        <v>12</v>
      </c>
      <c r="BK264" s="108">
        <v>17</v>
      </c>
      <c r="BL264" s="108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79"/>
      <c r="BB265" s="108">
        <v>5</v>
      </c>
      <c r="BC265" s="108" t="s">
        <v>155</v>
      </c>
      <c r="BD265" s="108" t="s">
        <v>156</v>
      </c>
      <c r="BJ265" s="108">
        <v>6</v>
      </c>
      <c r="BK265" s="108">
        <v>11</v>
      </c>
      <c r="BL265" s="108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79"/>
      <c r="BB266" s="108">
        <v>6</v>
      </c>
      <c r="BC266" s="108" t="s">
        <v>157</v>
      </c>
      <c r="BD266" s="108" t="s">
        <v>158</v>
      </c>
      <c r="BK266" s="108">
        <v>7</v>
      </c>
      <c r="BL266" s="108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79"/>
      <c r="BB267" s="108">
        <v>7</v>
      </c>
      <c r="BC267" s="108" t="s">
        <v>159</v>
      </c>
      <c r="BD267" s="108" t="s">
        <v>160</v>
      </c>
      <c r="BL267" s="108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79"/>
      <c r="BB268" s="108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79"/>
    </row>
    <row r="270" spans="1:64" ht="13.5" customHeight="1" thickBot="1" x14ac:dyDescent="0.25">
      <c r="A270" s="230" t="s">
        <v>210</v>
      </c>
      <c r="B270" s="231"/>
      <c r="C270" s="231"/>
      <c r="D270" s="231"/>
      <c r="E270" s="231"/>
      <c r="F270" s="231"/>
      <c r="G270" s="231"/>
      <c r="H270" s="231"/>
      <c r="I270" s="231"/>
      <c r="J270" s="231"/>
      <c r="K270" s="231"/>
      <c r="L270" s="232"/>
      <c r="M270" s="105"/>
      <c r="Z270" s="202"/>
      <c r="AA270" s="56" t="s">
        <v>210</v>
      </c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79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79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79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79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79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79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79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79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79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79"/>
    </row>
    <row r="280" spans="1:64" ht="13.5" thickBot="1" x14ac:dyDescent="0.25">
      <c r="A280" s="79" t="s">
        <v>165</v>
      </c>
      <c r="M280" s="105"/>
      <c r="Z280" s="202"/>
      <c r="AA280" s="56" t="s">
        <v>165</v>
      </c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79"/>
    </row>
    <row r="281" spans="1:64" ht="12.95" customHeight="1" thickBot="1" x14ac:dyDescent="0.25">
      <c r="A281" s="230" t="s">
        <v>180</v>
      </c>
      <c r="B281" s="231"/>
      <c r="C281" s="231"/>
      <c r="D281" s="231"/>
      <c r="E281" s="231"/>
      <c r="F281" s="231"/>
      <c r="G281" s="231"/>
      <c r="H281" s="231"/>
      <c r="I281" s="231"/>
      <c r="J281" s="231"/>
      <c r="K281" s="231"/>
      <c r="L281" s="232"/>
      <c r="M281" s="105"/>
      <c r="Z281" s="202"/>
      <c r="AA281" s="56" t="s">
        <v>180</v>
      </c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79"/>
      <c r="BB281" s="108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79"/>
      <c r="BB282" s="108" t="s">
        <v>79</v>
      </c>
      <c r="BC282" s="108" t="s">
        <v>80</v>
      </c>
      <c r="BD282" s="108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0.34</v>
      </c>
      <c r="F283" s="182">
        <v>0.35000000000000003</v>
      </c>
      <c r="G283" s="182">
        <v>0.35000000000000003</v>
      </c>
      <c r="H283" s="182">
        <v>0.35000000000000003</v>
      </c>
      <c r="I283" s="182">
        <v>0.35000000000000003</v>
      </c>
      <c r="J283" s="182">
        <v>0.35000000000000003</v>
      </c>
      <c r="K283" s="182">
        <v>0.35000000000000003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79"/>
      <c r="BB283" s="108">
        <v>1</v>
      </c>
      <c r="BC283" s="108" t="s">
        <v>147</v>
      </c>
      <c r="BD283" s="108" t="s">
        <v>148</v>
      </c>
      <c r="BF283" s="108">
        <v>0.03</v>
      </c>
      <c r="BG283" s="108">
        <v>0.05</v>
      </c>
      <c r="BH283" s="108">
        <v>0.05</v>
      </c>
      <c r="BI283" s="108">
        <v>0.13</v>
      </c>
      <c r="BJ283" s="108">
        <v>0.13</v>
      </c>
      <c r="BK283" s="108">
        <v>0.17</v>
      </c>
      <c r="BL283" s="108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79"/>
      <c r="BB284" s="108">
        <v>2</v>
      </c>
      <c r="BC284" s="108" t="s">
        <v>149</v>
      </c>
      <c r="BD284" s="108" t="s">
        <v>150</v>
      </c>
      <c r="BG284" s="108">
        <v>0.05</v>
      </c>
      <c r="BH284" s="108">
        <v>0.05</v>
      </c>
      <c r="BI284" s="108">
        <v>0.13</v>
      </c>
      <c r="BJ284" s="108">
        <v>0.13</v>
      </c>
      <c r="BK284" s="108">
        <v>0.17</v>
      </c>
      <c r="BL284" s="108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79"/>
      <c r="BB285" s="108">
        <v>3</v>
      </c>
      <c r="BC285" s="108" t="s">
        <v>151</v>
      </c>
      <c r="BD285" s="108" t="s">
        <v>152</v>
      </c>
      <c r="BH285" s="108">
        <v>0.03</v>
      </c>
      <c r="BI285" s="108">
        <v>0.12</v>
      </c>
      <c r="BJ285" s="108">
        <v>0.12</v>
      </c>
      <c r="BK285" s="108">
        <v>0.15</v>
      </c>
      <c r="BL285" s="108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79"/>
      <c r="BB286" s="108">
        <v>4</v>
      </c>
      <c r="BC286" s="108" t="s">
        <v>153</v>
      </c>
      <c r="BD286" s="108" t="s">
        <v>154</v>
      </c>
      <c r="BI286" s="108">
        <v>0.11</v>
      </c>
      <c r="BJ286" s="108">
        <v>0.3</v>
      </c>
      <c r="BK286" s="108">
        <v>0.3</v>
      </c>
      <c r="BL286" s="108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79"/>
      <c r="BB287" s="108">
        <v>5</v>
      </c>
      <c r="BC287" s="108" t="s">
        <v>155</v>
      </c>
      <c r="BD287" s="108" t="s">
        <v>156</v>
      </c>
      <c r="BJ287" s="108">
        <v>0.3</v>
      </c>
      <c r="BK287" s="108">
        <v>0.3</v>
      </c>
      <c r="BL287" s="108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79"/>
      <c r="BB288" s="108">
        <v>6</v>
      </c>
      <c r="BC288" s="108" t="s">
        <v>157</v>
      </c>
      <c r="BD288" s="108" t="s">
        <v>158</v>
      </c>
      <c r="BK288" s="108">
        <v>0.13</v>
      </c>
      <c r="BL288" s="108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79"/>
      <c r="BB289" s="108">
        <v>7</v>
      </c>
      <c r="BC289" s="108" t="s">
        <v>159</v>
      </c>
      <c r="BD289" s="108" t="s">
        <v>160</v>
      </c>
      <c r="BL289" s="108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79"/>
      <c r="BB290" s="108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79"/>
    </row>
    <row r="292" spans="1:64" ht="13.5" customHeight="1" thickBot="1" x14ac:dyDescent="0.25">
      <c r="A292" s="230" t="s">
        <v>211</v>
      </c>
      <c r="B292" s="231"/>
      <c r="C292" s="231"/>
      <c r="D292" s="231"/>
      <c r="E292" s="231"/>
      <c r="F292" s="231"/>
      <c r="G292" s="231"/>
      <c r="H292" s="231"/>
      <c r="I292" s="231"/>
      <c r="J292" s="231"/>
      <c r="K292" s="231"/>
      <c r="L292" s="232"/>
      <c r="M292" s="105"/>
      <c r="AA292" s="56" t="s">
        <v>211</v>
      </c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79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79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90</v>
      </c>
      <c r="F294" s="180">
        <v>90</v>
      </c>
      <c r="G294" s="180">
        <v>90</v>
      </c>
      <c r="H294" s="180">
        <v>90</v>
      </c>
      <c r="I294" s="180">
        <v>90</v>
      </c>
      <c r="J294" s="180">
        <v>90</v>
      </c>
      <c r="K294" s="180">
        <v>90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83</v>
      </c>
      <c r="AF294" s="56">
        <v>83</v>
      </c>
      <c r="AG294" s="56">
        <v>83</v>
      </c>
      <c r="AH294" s="56">
        <v>83</v>
      </c>
      <c r="AI294" s="56">
        <v>83</v>
      </c>
      <c r="AJ294" s="56">
        <v>83</v>
      </c>
      <c r="AK294" s="56">
        <v>83</v>
      </c>
      <c r="AL294" s="56" t="s">
        <v>193</v>
      </c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79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79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15</v>
      </c>
      <c r="AI296" s="56">
        <v>17</v>
      </c>
      <c r="AJ296" s="56">
        <v>18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79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79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11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79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9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79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79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79"/>
    </row>
    <row r="302" spans="1:64" ht="13.5" thickBot="1" x14ac:dyDescent="0.25">
      <c r="A302" s="79" t="s">
        <v>114</v>
      </c>
      <c r="M302" s="105"/>
      <c r="AA302" s="56" t="s">
        <v>114</v>
      </c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79"/>
    </row>
    <row r="303" spans="1:64" ht="12.95" customHeight="1" thickBot="1" x14ac:dyDescent="0.25">
      <c r="A303" s="230" t="s">
        <v>181</v>
      </c>
      <c r="B303" s="231"/>
      <c r="C303" s="231"/>
      <c r="D303" s="231"/>
      <c r="E303" s="231"/>
      <c r="F303" s="231"/>
      <c r="G303" s="231"/>
      <c r="H303" s="231"/>
      <c r="I303" s="231"/>
      <c r="J303" s="231"/>
      <c r="K303" s="231"/>
      <c r="L303" s="232"/>
      <c r="M303" s="105"/>
      <c r="AA303" s="56" t="s">
        <v>181</v>
      </c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79"/>
      <c r="BB303" s="108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79"/>
      <c r="BB304" s="108" t="s">
        <v>79</v>
      </c>
      <c r="BC304" s="108" t="s">
        <v>80</v>
      </c>
      <c r="BD304" s="108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79"/>
      <c r="BB305" s="108">
        <v>1</v>
      </c>
      <c r="BC305" s="108" t="s">
        <v>147</v>
      </c>
      <c r="BD305" s="108" t="s">
        <v>148</v>
      </c>
      <c r="BF305" s="108">
        <v>90</v>
      </c>
      <c r="BG305" s="108">
        <v>90</v>
      </c>
      <c r="BH305" s="108">
        <v>90</v>
      </c>
      <c r="BI305" s="108">
        <v>90</v>
      </c>
      <c r="BJ305" s="108">
        <v>90</v>
      </c>
      <c r="BK305" s="108">
        <v>90</v>
      </c>
      <c r="BL305" s="108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79"/>
      <c r="BB306" s="108">
        <v>2</v>
      </c>
      <c r="BC306" s="108" t="s">
        <v>149</v>
      </c>
      <c r="BD306" s="108" t="s">
        <v>150</v>
      </c>
      <c r="BG306" s="108">
        <v>90</v>
      </c>
      <c r="BH306" s="108">
        <v>90</v>
      </c>
      <c r="BI306" s="108">
        <v>90</v>
      </c>
      <c r="BJ306" s="108">
        <v>90</v>
      </c>
      <c r="BK306" s="108">
        <v>90</v>
      </c>
      <c r="BL306" s="108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79"/>
      <c r="BB307" s="108">
        <v>3</v>
      </c>
      <c r="BC307" s="108" t="s">
        <v>151</v>
      </c>
      <c r="BD307" s="108" t="s">
        <v>152</v>
      </c>
      <c r="BH307" s="108">
        <v>90</v>
      </c>
      <c r="BI307" s="108">
        <v>90</v>
      </c>
      <c r="BJ307" s="108">
        <v>90</v>
      </c>
      <c r="BK307" s="108">
        <v>90</v>
      </c>
      <c r="BL307" s="108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79"/>
      <c r="BB308" s="108">
        <v>4</v>
      </c>
      <c r="BC308" s="108" t="s">
        <v>153</v>
      </c>
      <c r="BD308" s="108" t="s">
        <v>154</v>
      </c>
      <c r="BI308" s="108">
        <v>90</v>
      </c>
      <c r="BJ308" s="108">
        <v>90</v>
      </c>
      <c r="BK308" s="108">
        <v>90</v>
      </c>
      <c r="BL308" s="108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79"/>
      <c r="BB309" s="108">
        <v>5</v>
      </c>
      <c r="BC309" s="108" t="s">
        <v>155</v>
      </c>
      <c r="BD309" s="108" t="s">
        <v>156</v>
      </c>
      <c r="BJ309" s="108">
        <v>90</v>
      </c>
      <c r="BK309" s="108">
        <v>90</v>
      </c>
      <c r="BL309" s="108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79"/>
      <c r="BB310" s="108">
        <v>6</v>
      </c>
      <c r="BC310" s="108" t="s">
        <v>157</v>
      </c>
      <c r="BD310" s="108" t="s">
        <v>158</v>
      </c>
      <c r="BK310" s="108">
        <v>90</v>
      </c>
      <c r="BL310" s="108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79"/>
      <c r="BB311" s="108">
        <v>7</v>
      </c>
      <c r="BC311" s="108" t="s">
        <v>159</v>
      </c>
      <c r="BD311" s="108" t="s">
        <v>160</v>
      </c>
      <c r="BL311" s="108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79"/>
      <c r="BB312" s="108">
        <v>8</v>
      </c>
    </row>
  </sheetData>
  <mergeCells count="32">
    <mergeCell ref="A4:L4"/>
    <mergeCell ref="N4:Y4"/>
    <mergeCell ref="N6:Y6"/>
    <mergeCell ref="N17:Y17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202" bestFit="1" customWidth="1"/>
    <col min="14" max="14" width="8.42578125" style="202" bestFit="1" customWidth="1"/>
    <col min="15" max="15" width="13.28515625" style="202" customWidth="1"/>
    <col min="16" max="20" width="9.140625" style="202"/>
    <col min="21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221"/>
      <c r="N1" s="221"/>
      <c r="O1" s="221"/>
      <c r="P1" s="221"/>
      <c r="Q1" s="221"/>
      <c r="R1" s="221"/>
      <c r="S1" s="221"/>
      <c r="T1" s="221"/>
      <c r="U1" s="177"/>
      <c r="V1" s="177"/>
      <c r="W1" s="177"/>
    </row>
    <row r="2" spans="1:29" x14ac:dyDescent="0.2">
      <c r="U2" s="108"/>
      <c r="V2" s="108"/>
      <c r="W2" s="108"/>
    </row>
    <row r="3" spans="1:29" ht="13.5" thickBot="1" x14ac:dyDescent="0.25">
      <c r="M3" s="79"/>
      <c r="N3" s="79"/>
      <c r="O3" s="79"/>
      <c r="P3" s="79"/>
      <c r="Q3" s="79"/>
      <c r="R3" s="79"/>
      <c r="S3" s="79"/>
      <c r="T3" s="79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26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238"/>
      <c r="L4" s="17"/>
      <c r="M4" s="79" t="s">
        <v>0</v>
      </c>
      <c r="N4" s="79"/>
      <c r="O4" s="79"/>
      <c r="P4" s="79"/>
      <c r="Q4" s="79"/>
      <c r="R4" s="79"/>
      <c r="S4" s="79"/>
      <c r="T4" s="79"/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30" t="s">
        <v>82</v>
      </c>
      <c r="E6" s="231"/>
      <c r="F6" s="231"/>
      <c r="G6" s="231"/>
      <c r="H6" s="231"/>
      <c r="I6" s="231"/>
      <c r="J6" s="231"/>
      <c r="K6" s="232"/>
      <c r="L6" s="18"/>
      <c r="M6" s="79"/>
      <c r="N6" s="79"/>
      <c r="O6" s="79"/>
      <c r="P6" s="79" t="s">
        <v>82</v>
      </c>
      <c r="Q6" s="79"/>
      <c r="R6" s="79"/>
      <c r="S6" s="79"/>
      <c r="T6" s="79"/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0.23</v>
      </c>
      <c r="E10" s="104">
        <v>0.23</v>
      </c>
      <c r="F10" s="104">
        <v>0.19</v>
      </c>
      <c r="G10" s="104">
        <v>0.15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0.34</v>
      </c>
      <c r="Q10" s="107">
        <v>0.34</v>
      </c>
      <c r="R10" s="107">
        <v>0.26</v>
      </c>
      <c r="S10" s="107">
        <v>0.22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0.23</v>
      </c>
      <c r="E11" s="104">
        <v>0.23</v>
      </c>
      <c r="F11" s="104">
        <v>0.19</v>
      </c>
      <c r="G11" s="104">
        <v>0.15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0.34</v>
      </c>
      <c r="Q11" s="107">
        <v>0.34</v>
      </c>
      <c r="R11" s="107">
        <v>0.26</v>
      </c>
      <c r="S11" s="107">
        <v>0.22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0.32</v>
      </c>
      <c r="E12" s="104">
        <v>0.32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0.15</v>
      </c>
      <c r="E13" s="104">
        <v>0.15</v>
      </c>
      <c r="F13" s="104">
        <v>0.11</v>
      </c>
      <c r="G13" s="104">
        <v>0.09</v>
      </c>
      <c r="H13" s="104">
        <v>0.08</v>
      </c>
      <c r="I13" s="104">
        <v>0.08</v>
      </c>
      <c r="J13" s="31">
        <v>0.08</v>
      </c>
      <c r="K13" s="30">
        <v>0.08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0.12</v>
      </c>
      <c r="E15" s="104">
        <v>0.12</v>
      </c>
      <c r="F15" s="104">
        <v>0.12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0.12</v>
      </c>
      <c r="Q15" s="107">
        <v>0.12</v>
      </c>
      <c r="R15" s="107">
        <v>0.12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0.32</v>
      </c>
      <c r="Q16" s="107">
        <v>0.32</v>
      </c>
      <c r="R16" s="107">
        <v>0.25</v>
      </c>
      <c r="S16" s="107">
        <v>0.17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0.32</v>
      </c>
      <c r="Q17" s="107">
        <v>0.32</v>
      </c>
      <c r="R17" s="107">
        <v>0.25</v>
      </c>
      <c r="S17" s="107">
        <v>0.17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0.26</v>
      </c>
      <c r="Q18" s="107">
        <v>0.26</v>
      </c>
      <c r="R18" s="107">
        <v>0.25</v>
      </c>
      <c r="S18" s="107">
        <v>0.14000000000000001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M19" s="79"/>
      <c r="N19" s="79" t="s">
        <v>9</v>
      </c>
      <c r="O19" s="79" t="s">
        <v>115</v>
      </c>
      <c r="P19" s="107">
        <v>0.26</v>
      </c>
      <c r="Q19" s="107">
        <v>0.26</v>
      </c>
      <c r="R19" s="107">
        <v>0.25</v>
      </c>
      <c r="S19" s="107">
        <v>0.14000000000000001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0.15</v>
      </c>
      <c r="E20" s="104">
        <v>0.15</v>
      </c>
      <c r="F20" s="104">
        <v>0.15</v>
      </c>
      <c r="G20" s="104">
        <v>0.15</v>
      </c>
      <c r="H20" s="104">
        <v>0.14000000000000001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0.3</v>
      </c>
      <c r="E22" s="104">
        <v>0.3</v>
      </c>
      <c r="F22" s="104">
        <v>0.25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0.3</v>
      </c>
      <c r="E23" s="146">
        <v>0.3</v>
      </c>
      <c r="F23" s="146">
        <v>0.25</v>
      </c>
      <c r="G23" s="146">
        <v>0.19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U26" s="108"/>
      <c r="V26" s="108"/>
      <c r="W26" s="108"/>
      <c r="Z26" s="105"/>
      <c r="AA26" s="105"/>
      <c r="AB26" s="105"/>
      <c r="AC26" s="105"/>
    </row>
    <row r="27" spans="1:29" x14ac:dyDescent="0.2">
      <c r="U27" s="108"/>
      <c r="V27" s="108"/>
      <c r="W27" s="108"/>
      <c r="Z27" s="105"/>
      <c r="AA27" s="105"/>
      <c r="AB27" s="105"/>
      <c r="AC27" s="105"/>
    </row>
    <row r="28" spans="1:29" x14ac:dyDescent="0.2">
      <c r="U28" s="108"/>
      <c r="V28" s="108"/>
      <c r="W28" s="108"/>
      <c r="Z28" s="105"/>
      <c r="AA28" s="105"/>
      <c r="AB28" s="105"/>
      <c r="AC28" s="105"/>
    </row>
    <row r="29" spans="1:29" x14ac:dyDescent="0.2"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9" t="s">
        <v>118</v>
      </c>
      <c r="B5" s="240"/>
      <c r="C5" s="24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14</v>
      </c>
      <c r="G12" s="156">
        <v>3</v>
      </c>
      <c r="H12" s="156">
        <v>19</v>
      </c>
      <c r="I12" s="157">
        <v>4</v>
      </c>
      <c r="J12" s="157">
        <v>24</v>
      </c>
      <c r="K12" s="157">
        <v>5</v>
      </c>
      <c r="L12" s="157">
        <v>29</v>
      </c>
      <c r="M12" s="157">
        <v>6</v>
      </c>
      <c r="N12" s="157">
        <v>33</v>
      </c>
      <c r="O12" s="157">
        <v>7</v>
      </c>
      <c r="P12" s="157">
        <v>37</v>
      </c>
      <c r="Q12" s="157">
        <v>8</v>
      </c>
      <c r="R12" s="157">
        <v>41</v>
      </c>
      <c r="S12" s="157">
        <v>9</v>
      </c>
      <c r="T12" s="157">
        <v>44</v>
      </c>
      <c r="U12" s="157">
        <v>10</v>
      </c>
      <c r="V12" s="158">
        <v>44</v>
      </c>
      <c r="W12" s="114"/>
    </row>
    <row r="13" spans="1:23" x14ac:dyDescent="0.2">
      <c r="A13" s="66" t="s">
        <v>5</v>
      </c>
      <c r="B13" s="65" t="s">
        <v>185</v>
      </c>
      <c r="C13" s="156">
        <v>17388</v>
      </c>
      <c r="D13" s="156">
        <v>63</v>
      </c>
      <c r="E13" s="156">
        <v>24435</v>
      </c>
      <c r="F13" s="156">
        <v>116</v>
      </c>
      <c r="G13" s="156">
        <v>31482</v>
      </c>
      <c r="H13" s="156">
        <v>163</v>
      </c>
      <c r="I13" s="157">
        <v>36882</v>
      </c>
      <c r="J13" s="157">
        <v>205</v>
      </c>
      <c r="K13" s="157">
        <v>42282</v>
      </c>
      <c r="L13" s="157">
        <v>244</v>
      </c>
      <c r="M13" s="157">
        <v>47682</v>
      </c>
      <c r="N13" s="157">
        <v>280</v>
      </c>
      <c r="O13" s="157">
        <v>53082</v>
      </c>
      <c r="P13" s="157">
        <v>314</v>
      </c>
      <c r="Q13" s="157">
        <v>58482</v>
      </c>
      <c r="R13" s="157">
        <v>346</v>
      </c>
      <c r="S13" s="157">
        <v>63882</v>
      </c>
      <c r="T13" s="157">
        <v>377</v>
      </c>
      <c r="U13" s="157">
        <v>69282</v>
      </c>
      <c r="V13" s="158">
        <v>377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5</v>
      </c>
      <c r="E16" s="156">
        <v>2</v>
      </c>
      <c r="F16" s="156">
        <v>10</v>
      </c>
      <c r="G16" s="156">
        <v>3</v>
      </c>
      <c r="H16" s="156">
        <v>14</v>
      </c>
      <c r="I16" s="157">
        <v>4</v>
      </c>
      <c r="J16" s="157">
        <v>18</v>
      </c>
      <c r="K16" s="157">
        <v>5</v>
      </c>
      <c r="L16" s="157">
        <v>21</v>
      </c>
      <c r="M16" s="157">
        <v>6</v>
      </c>
      <c r="N16" s="157">
        <v>24</v>
      </c>
      <c r="O16" s="157">
        <v>7</v>
      </c>
      <c r="P16" s="157">
        <v>27</v>
      </c>
      <c r="Q16" s="157">
        <v>8</v>
      </c>
      <c r="R16" s="157">
        <v>30</v>
      </c>
      <c r="S16" s="157">
        <v>9</v>
      </c>
      <c r="T16" s="157">
        <v>32</v>
      </c>
      <c r="U16" s="157">
        <v>10</v>
      </c>
      <c r="V16" s="158">
        <v>32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14432</v>
      </c>
      <c r="D18" s="156">
        <v>146</v>
      </c>
      <c r="E18" s="156">
        <v>20240</v>
      </c>
      <c r="F18" s="156">
        <v>269</v>
      </c>
      <c r="G18" s="156">
        <v>26048</v>
      </c>
      <c r="H18" s="156">
        <v>378</v>
      </c>
      <c r="I18" s="157">
        <v>30448</v>
      </c>
      <c r="J18" s="157">
        <v>476</v>
      </c>
      <c r="K18" s="157">
        <v>34848</v>
      </c>
      <c r="L18" s="157">
        <v>566</v>
      </c>
      <c r="M18" s="157">
        <v>39248</v>
      </c>
      <c r="N18" s="157">
        <v>650</v>
      </c>
      <c r="O18" s="157">
        <v>43648</v>
      </c>
      <c r="P18" s="157">
        <v>729</v>
      </c>
      <c r="Q18" s="157">
        <v>48048</v>
      </c>
      <c r="R18" s="157">
        <v>803</v>
      </c>
      <c r="S18" s="157">
        <v>52448</v>
      </c>
      <c r="T18" s="157">
        <v>874</v>
      </c>
      <c r="U18" s="157">
        <v>56848</v>
      </c>
      <c r="V18" s="158">
        <v>874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15</v>
      </c>
      <c r="E22" s="156">
        <v>2</v>
      </c>
      <c r="F22" s="156">
        <v>27</v>
      </c>
      <c r="G22" s="156">
        <v>3</v>
      </c>
      <c r="H22" s="156">
        <v>38</v>
      </c>
      <c r="I22" s="157">
        <v>4</v>
      </c>
      <c r="J22" s="157">
        <v>48</v>
      </c>
      <c r="K22" s="157">
        <v>5</v>
      </c>
      <c r="L22" s="157">
        <v>57</v>
      </c>
      <c r="M22" s="157">
        <v>6</v>
      </c>
      <c r="N22" s="157">
        <v>66</v>
      </c>
      <c r="O22" s="157">
        <v>7</v>
      </c>
      <c r="P22" s="157">
        <v>74</v>
      </c>
      <c r="Q22" s="157">
        <v>8</v>
      </c>
      <c r="R22" s="157">
        <v>82</v>
      </c>
      <c r="S22" s="157">
        <v>9</v>
      </c>
      <c r="T22" s="157">
        <v>89</v>
      </c>
      <c r="U22" s="157">
        <v>10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38</v>
      </c>
      <c r="D23" s="156">
        <v>20</v>
      </c>
      <c r="E23" s="156">
        <v>57</v>
      </c>
      <c r="F23" s="156">
        <v>38</v>
      </c>
      <c r="G23" s="156">
        <v>76</v>
      </c>
      <c r="H23" s="156">
        <v>53</v>
      </c>
      <c r="I23" s="157">
        <v>95</v>
      </c>
      <c r="J23" s="157">
        <v>67</v>
      </c>
      <c r="K23" s="157">
        <v>114</v>
      </c>
      <c r="L23" s="157">
        <v>79</v>
      </c>
      <c r="M23" s="157">
        <v>133</v>
      </c>
      <c r="N23" s="157">
        <v>91</v>
      </c>
      <c r="O23" s="157">
        <v>152</v>
      </c>
      <c r="P23" s="157">
        <v>102</v>
      </c>
      <c r="Q23" s="157">
        <v>171</v>
      </c>
      <c r="R23" s="157">
        <v>112</v>
      </c>
      <c r="S23" s="157">
        <v>190</v>
      </c>
      <c r="T23" s="157">
        <v>122</v>
      </c>
      <c r="U23" s="157">
        <v>209</v>
      </c>
      <c r="V23" s="158">
        <v>122</v>
      </c>
    </row>
    <row r="24" spans="1:23" s="114" customFormat="1" x14ac:dyDescent="0.2">
      <c r="A24" s="66" t="s">
        <v>197</v>
      </c>
      <c r="B24" s="65" t="s">
        <v>185</v>
      </c>
      <c r="C24" s="156">
        <v>38</v>
      </c>
      <c r="D24" s="156">
        <v>27</v>
      </c>
      <c r="E24" s="156">
        <v>57</v>
      </c>
      <c r="F24" s="156">
        <v>49</v>
      </c>
      <c r="G24" s="156">
        <v>76</v>
      </c>
      <c r="H24" s="156">
        <v>69</v>
      </c>
      <c r="I24" s="157">
        <v>95</v>
      </c>
      <c r="J24" s="157">
        <v>86</v>
      </c>
      <c r="K24" s="157">
        <v>114</v>
      </c>
      <c r="L24" s="157">
        <v>103</v>
      </c>
      <c r="M24" s="157">
        <v>133</v>
      </c>
      <c r="N24" s="157">
        <v>118</v>
      </c>
      <c r="O24" s="157">
        <v>152</v>
      </c>
      <c r="P24" s="157">
        <v>132</v>
      </c>
      <c r="Q24" s="157">
        <v>171</v>
      </c>
      <c r="R24" s="157">
        <v>146</v>
      </c>
      <c r="S24" s="157">
        <v>190</v>
      </c>
      <c r="T24" s="157">
        <v>159</v>
      </c>
      <c r="U24" s="157">
        <v>209</v>
      </c>
      <c r="V24" s="158">
        <v>159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1931</v>
      </c>
      <c r="E26" s="156">
        <v>2</v>
      </c>
      <c r="F26" s="156">
        <v>3559</v>
      </c>
      <c r="G26" s="156">
        <v>3</v>
      </c>
      <c r="H26" s="156">
        <v>4993</v>
      </c>
      <c r="I26" s="157">
        <v>4</v>
      </c>
      <c r="J26" s="157">
        <v>6289</v>
      </c>
      <c r="K26" s="157">
        <v>5</v>
      </c>
      <c r="L26" s="157">
        <v>7481</v>
      </c>
      <c r="M26" s="157">
        <v>6</v>
      </c>
      <c r="N26" s="157">
        <v>8591</v>
      </c>
      <c r="O26" s="157">
        <v>7</v>
      </c>
      <c r="P26" s="157">
        <v>9633</v>
      </c>
      <c r="Q26" s="157">
        <v>8</v>
      </c>
      <c r="R26" s="157">
        <v>10619</v>
      </c>
      <c r="S26" s="157">
        <v>9</v>
      </c>
      <c r="T26" s="157">
        <v>11557</v>
      </c>
      <c r="U26" s="157">
        <v>10</v>
      </c>
      <c r="V26" s="158">
        <v>11557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96</v>
      </c>
      <c r="G28" s="156">
        <v>3</v>
      </c>
      <c r="H28" s="156">
        <v>135</v>
      </c>
      <c r="I28" s="157">
        <v>4</v>
      </c>
      <c r="J28" s="157">
        <v>170</v>
      </c>
      <c r="K28" s="157">
        <v>5</v>
      </c>
      <c r="L28" s="157">
        <v>202</v>
      </c>
      <c r="M28" s="157">
        <v>6</v>
      </c>
      <c r="N28" s="157">
        <v>232</v>
      </c>
      <c r="O28" s="157">
        <v>7</v>
      </c>
      <c r="P28" s="157">
        <v>260</v>
      </c>
      <c r="Q28" s="157">
        <v>8</v>
      </c>
      <c r="R28" s="157">
        <v>287</v>
      </c>
      <c r="S28" s="157">
        <v>9</v>
      </c>
      <c r="T28" s="157">
        <v>312</v>
      </c>
      <c r="U28" s="157">
        <v>10</v>
      </c>
      <c r="V28" s="158">
        <v>312</v>
      </c>
      <c r="W28" s="114"/>
    </row>
    <row r="29" spans="1:23" x14ac:dyDescent="0.2">
      <c r="A29" s="66" t="s">
        <v>8</v>
      </c>
      <c r="B29" s="65" t="s">
        <v>185</v>
      </c>
      <c r="C29" s="156">
        <v>1000</v>
      </c>
      <c r="D29" s="156">
        <v>1392</v>
      </c>
      <c r="E29" s="156">
        <v>1500</v>
      </c>
      <c r="F29" s="156">
        <v>2566</v>
      </c>
      <c r="G29" s="156">
        <v>2000</v>
      </c>
      <c r="H29" s="156">
        <v>3600</v>
      </c>
      <c r="I29" s="157">
        <v>2500</v>
      </c>
      <c r="J29" s="157">
        <v>4534</v>
      </c>
      <c r="K29" s="157">
        <v>3000</v>
      </c>
      <c r="L29" s="157">
        <v>5394</v>
      </c>
      <c r="M29" s="157">
        <v>3500</v>
      </c>
      <c r="N29" s="157">
        <v>6194</v>
      </c>
      <c r="O29" s="157">
        <v>4000</v>
      </c>
      <c r="P29" s="157">
        <v>6945</v>
      </c>
      <c r="Q29" s="157">
        <v>4500</v>
      </c>
      <c r="R29" s="157">
        <v>7656</v>
      </c>
      <c r="S29" s="157">
        <v>5000</v>
      </c>
      <c r="T29" s="157">
        <v>8332</v>
      </c>
      <c r="U29" s="157">
        <v>5500</v>
      </c>
      <c r="V29" s="158">
        <v>8332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266</v>
      </c>
      <c r="D31" s="156">
        <v>14</v>
      </c>
      <c r="E31" s="156">
        <v>399</v>
      </c>
      <c r="F31" s="156">
        <v>26</v>
      </c>
      <c r="G31" s="156">
        <v>532</v>
      </c>
      <c r="H31" s="156">
        <v>37</v>
      </c>
      <c r="I31" s="157">
        <v>665</v>
      </c>
      <c r="J31" s="157">
        <v>46</v>
      </c>
      <c r="K31" s="157">
        <v>798</v>
      </c>
      <c r="L31" s="157">
        <v>55</v>
      </c>
      <c r="M31" s="157">
        <v>931</v>
      </c>
      <c r="N31" s="157">
        <v>63</v>
      </c>
      <c r="O31" s="157">
        <v>1064</v>
      </c>
      <c r="P31" s="157">
        <v>71</v>
      </c>
      <c r="Q31" s="157">
        <v>1197</v>
      </c>
      <c r="R31" s="157">
        <v>78</v>
      </c>
      <c r="S31" s="157">
        <v>1330</v>
      </c>
      <c r="T31" s="157">
        <v>85</v>
      </c>
      <c r="U31" s="157">
        <v>1463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38</v>
      </c>
      <c r="D32" s="156">
        <v>12</v>
      </c>
      <c r="E32" s="156">
        <v>57</v>
      </c>
      <c r="F32" s="156">
        <v>22</v>
      </c>
      <c r="G32" s="156">
        <v>76</v>
      </c>
      <c r="H32" s="156">
        <v>31</v>
      </c>
      <c r="I32" s="157">
        <v>95</v>
      </c>
      <c r="J32" s="157">
        <v>39</v>
      </c>
      <c r="K32" s="157">
        <v>114</v>
      </c>
      <c r="L32" s="157">
        <v>46</v>
      </c>
      <c r="M32" s="157">
        <v>133</v>
      </c>
      <c r="N32" s="157">
        <v>53</v>
      </c>
      <c r="O32" s="157">
        <v>152</v>
      </c>
      <c r="P32" s="157">
        <v>59</v>
      </c>
      <c r="Q32" s="157">
        <v>171</v>
      </c>
      <c r="R32" s="157">
        <v>66</v>
      </c>
      <c r="S32" s="157">
        <v>190</v>
      </c>
      <c r="T32" s="157">
        <v>71</v>
      </c>
      <c r="U32" s="157">
        <v>209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359</v>
      </c>
      <c r="D33" s="156">
        <v>972</v>
      </c>
      <c r="E33" s="156">
        <v>495</v>
      </c>
      <c r="F33" s="156">
        <v>1792</v>
      </c>
      <c r="G33" s="156">
        <v>630</v>
      </c>
      <c r="H33" s="156">
        <v>2514</v>
      </c>
      <c r="I33" s="157">
        <v>722</v>
      </c>
      <c r="J33" s="157">
        <v>3167</v>
      </c>
      <c r="K33" s="157">
        <v>814</v>
      </c>
      <c r="L33" s="157">
        <v>3767</v>
      </c>
      <c r="M33" s="157">
        <v>906</v>
      </c>
      <c r="N33" s="157">
        <v>4326</v>
      </c>
      <c r="O33" s="157">
        <v>998</v>
      </c>
      <c r="P33" s="157">
        <v>4851</v>
      </c>
      <c r="Q33" s="157">
        <v>1090</v>
      </c>
      <c r="R33" s="157">
        <v>5347</v>
      </c>
      <c r="S33" s="157">
        <v>1182</v>
      </c>
      <c r="T33" s="157">
        <v>5819</v>
      </c>
      <c r="U33" s="157">
        <v>1274</v>
      </c>
      <c r="V33" s="158">
        <v>5819</v>
      </c>
      <c r="W33" s="114"/>
    </row>
    <row r="34" spans="1:25" x14ac:dyDescent="0.2">
      <c r="A34" s="67" t="s">
        <v>43</v>
      </c>
      <c r="B34" s="65" t="s">
        <v>185</v>
      </c>
      <c r="C34" s="156">
        <v>95</v>
      </c>
      <c r="D34" s="156">
        <v>19</v>
      </c>
      <c r="E34" s="156">
        <v>143</v>
      </c>
      <c r="F34" s="156">
        <v>34</v>
      </c>
      <c r="G34" s="156">
        <v>190</v>
      </c>
      <c r="H34" s="156">
        <v>48</v>
      </c>
      <c r="I34" s="157">
        <v>238</v>
      </c>
      <c r="J34" s="157">
        <v>61</v>
      </c>
      <c r="K34" s="157">
        <v>286</v>
      </c>
      <c r="L34" s="157">
        <v>72</v>
      </c>
      <c r="M34" s="157">
        <v>334</v>
      </c>
      <c r="N34" s="157">
        <v>83</v>
      </c>
      <c r="O34" s="157">
        <v>382</v>
      </c>
      <c r="P34" s="157">
        <v>93</v>
      </c>
      <c r="Q34" s="157">
        <v>430</v>
      </c>
      <c r="R34" s="157">
        <v>103</v>
      </c>
      <c r="S34" s="157">
        <v>478</v>
      </c>
      <c r="T34" s="157">
        <v>112</v>
      </c>
      <c r="U34" s="157">
        <v>526</v>
      </c>
      <c r="V34" s="158">
        <v>112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38</v>
      </c>
      <c r="D35" s="156">
        <v>12</v>
      </c>
      <c r="E35" s="156">
        <v>57</v>
      </c>
      <c r="F35" s="156">
        <v>22</v>
      </c>
      <c r="G35" s="156">
        <v>76</v>
      </c>
      <c r="H35" s="156">
        <v>30</v>
      </c>
      <c r="I35" s="157">
        <v>95</v>
      </c>
      <c r="J35" s="157">
        <v>38</v>
      </c>
      <c r="K35" s="157">
        <v>114</v>
      </c>
      <c r="L35" s="157">
        <v>45</v>
      </c>
      <c r="M35" s="157">
        <v>133</v>
      </c>
      <c r="N35" s="157">
        <v>52</v>
      </c>
      <c r="O35" s="157">
        <v>152</v>
      </c>
      <c r="P35" s="157">
        <v>58</v>
      </c>
      <c r="Q35" s="157">
        <v>171</v>
      </c>
      <c r="R35" s="157">
        <v>64</v>
      </c>
      <c r="S35" s="157">
        <v>190</v>
      </c>
      <c r="T35" s="157">
        <v>70</v>
      </c>
      <c r="U35" s="157">
        <v>209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56</v>
      </c>
      <c r="E36" s="156">
        <v>2</v>
      </c>
      <c r="F36" s="156">
        <v>103</v>
      </c>
      <c r="G36" s="156">
        <v>3</v>
      </c>
      <c r="H36" s="156">
        <v>144</v>
      </c>
      <c r="I36" s="157">
        <v>4</v>
      </c>
      <c r="J36" s="157">
        <v>182</v>
      </c>
      <c r="K36" s="157">
        <v>5</v>
      </c>
      <c r="L36" s="157">
        <v>216</v>
      </c>
      <c r="M36" s="157">
        <v>6</v>
      </c>
      <c r="N36" s="157">
        <v>248</v>
      </c>
      <c r="O36" s="157">
        <v>7</v>
      </c>
      <c r="P36" s="157">
        <v>278</v>
      </c>
      <c r="Q36" s="157">
        <v>8</v>
      </c>
      <c r="R36" s="157">
        <v>307</v>
      </c>
      <c r="S36" s="157">
        <v>9</v>
      </c>
      <c r="T36" s="157">
        <v>334</v>
      </c>
      <c r="U36" s="157">
        <v>10</v>
      </c>
      <c r="V36" s="158">
        <v>334</v>
      </c>
    </row>
    <row r="37" spans="1:25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7850</v>
      </c>
      <c r="D38" s="70">
        <v>75</v>
      </c>
      <c r="E38" s="70">
        <v>11063</v>
      </c>
      <c r="F38" s="70">
        <v>138</v>
      </c>
      <c r="G38" s="70">
        <v>14275</v>
      </c>
      <c r="H38" s="70">
        <v>194</v>
      </c>
      <c r="I38" s="71">
        <v>16775</v>
      </c>
      <c r="J38" s="71">
        <v>245</v>
      </c>
      <c r="K38" s="71">
        <v>19275</v>
      </c>
      <c r="L38" s="71">
        <v>291</v>
      </c>
      <c r="M38" s="71">
        <v>21775</v>
      </c>
      <c r="N38" s="71">
        <v>334</v>
      </c>
      <c r="O38" s="71">
        <v>24275</v>
      </c>
      <c r="P38" s="71">
        <v>375</v>
      </c>
      <c r="Q38" s="71">
        <v>26775</v>
      </c>
      <c r="R38" s="71">
        <v>413</v>
      </c>
      <c r="S38" s="71">
        <v>29275</v>
      </c>
      <c r="T38" s="71">
        <v>449</v>
      </c>
      <c r="U38" s="71">
        <v>31775</v>
      </c>
      <c r="V38" s="72">
        <v>449</v>
      </c>
      <c r="W38" s="115"/>
    </row>
    <row r="39" spans="1:25" x14ac:dyDescent="0.2">
      <c r="W39" s="114"/>
    </row>
    <row r="40" spans="1:25" x14ac:dyDescent="0.2">
      <c r="A40" s="242" t="s">
        <v>116</v>
      </c>
      <c r="B40" s="243"/>
      <c r="C40" s="243"/>
      <c r="D40" s="243"/>
    </row>
    <row r="41" spans="1:25" x14ac:dyDescent="0.2">
      <c r="A41" s="244" t="s">
        <v>182</v>
      </c>
      <c r="B41" s="244"/>
      <c r="C41" s="244"/>
      <c r="D41" s="24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2"/>
      <c r="B42" s="212"/>
      <c r="C42" s="212"/>
      <c r="D42" s="21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1"/>
      <c r="W42" s="56"/>
      <c r="X42" s="56"/>
      <c r="Y42" s="56"/>
    </row>
    <row r="43" spans="1:25" s="209" customFormat="1" ht="12" customHeight="1" x14ac:dyDescent="0.2">
      <c r="A43" s="212"/>
      <c r="B43" s="212"/>
      <c r="C43" s="212"/>
      <c r="D43" s="212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7</v>
      </c>
      <c r="E49" s="5">
        <v>2</v>
      </c>
      <c r="F49" s="5">
        <v>14</v>
      </c>
      <c r="G49" s="5">
        <v>3</v>
      </c>
      <c r="H49" s="5">
        <v>19</v>
      </c>
      <c r="I49" s="5">
        <v>4</v>
      </c>
      <c r="J49" s="5">
        <v>24</v>
      </c>
      <c r="K49" s="5">
        <v>5</v>
      </c>
      <c r="L49" s="5">
        <v>29</v>
      </c>
      <c r="M49" s="5">
        <v>6</v>
      </c>
      <c r="N49" s="5">
        <v>33</v>
      </c>
      <c r="O49" s="5">
        <v>7</v>
      </c>
      <c r="P49" s="5">
        <v>37</v>
      </c>
      <c r="Q49" s="5">
        <v>8</v>
      </c>
      <c r="R49" s="5">
        <v>41</v>
      </c>
      <c r="S49" s="5">
        <v>9</v>
      </c>
      <c r="T49" s="5">
        <v>44</v>
      </c>
      <c r="U49" s="5">
        <v>10</v>
      </c>
      <c r="V49" s="5">
        <v>44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63</v>
      </c>
      <c r="E50" s="5">
        <v>28294</v>
      </c>
      <c r="F50" s="5">
        <v>116</v>
      </c>
      <c r="G50" s="5">
        <v>36454</v>
      </c>
      <c r="H50" s="5">
        <v>163</v>
      </c>
      <c r="I50" s="5">
        <v>42707</v>
      </c>
      <c r="J50" s="5">
        <v>205</v>
      </c>
      <c r="K50" s="5">
        <v>48960</v>
      </c>
      <c r="L50" s="5">
        <v>244</v>
      </c>
      <c r="M50" s="5">
        <v>55213</v>
      </c>
      <c r="N50" s="5">
        <v>280</v>
      </c>
      <c r="O50" s="5">
        <v>61466</v>
      </c>
      <c r="P50" s="5">
        <v>314</v>
      </c>
      <c r="Q50" s="5">
        <v>67719</v>
      </c>
      <c r="R50" s="5">
        <v>346</v>
      </c>
      <c r="S50" s="5">
        <v>73972</v>
      </c>
      <c r="T50" s="5">
        <v>377</v>
      </c>
      <c r="U50" s="5">
        <v>80225</v>
      </c>
      <c r="V50" s="5">
        <v>377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17712</v>
      </c>
      <c r="D55" s="5">
        <v>146</v>
      </c>
      <c r="E55" s="5">
        <v>24840</v>
      </c>
      <c r="F55" s="5">
        <v>269</v>
      </c>
      <c r="G55" s="5">
        <v>31968</v>
      </c>
      <c r="H55" s="5">
        <v>378</v>
      </c>
      <c r="I55" s="5">
        <v>37368</v>
      </c>
      <c r="J55" s="5">
        <v>476</v>
      </c>
      <c r="K55" s="5">
        <v>42768</v>
      </c>
      <c r="L55" s="5">
        <v>566</v>
      </c>
      <c r="M55" s="5">
        <v>48168</v>
      </c>
      <c r="N55" s="5">
        <v>650</v>
      </c>
      <c r="O55" s="5">
        <v>53568</v>
      </c>
      <c r="P55" s="5">
        <v>729</v>
      </c>
      <c r="Q55" s="5">
        <v>58968</v>
      </c>
      <c r="R55" s="5">
        <v>803</v>
      </c>
      <c r="S55" s="5">
        <v>64368</v>
      </c>
      <c r="T55" s="5">
        <v>874</v>
      </c>
      <c r="U55" s="5">
        <v>69768</v>
      </c>
      <c r="V55" s="5">
        <v>874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1299</v>
      </c>
      <c r="E57" s="5">
        <v>2</v>
      </c>
      <c r="F57" s="5">
        <v>2394</v>
      </c>
      <c r="G57" s="5">
        <v>3</v>
      </c>
      <c r="H57" s="5">
        <v>3358</v>
      </c>
      <c r="I57" s="5">
        <v>4</v>
      </c>
      <c r="J57" s="5">
        <v>4231</v>
      </c>
      <c r="K57" s="5">
        <v>5</v>
      </c>
      <c r="L57" s="5">
        <v>5033</v>
      </c>
      <c r="M57" s="5">
        <v>6</v>
      </c>
      <c r="N57" s="5">
        <v>5779</v>
      </c>
      <c r="O57" s="5">
        <v>7</v>
      </c>
      <c r="P57" s="5">
        <v>6480</v>
      </c>
      <c r="Q57" s="5">
        <v>8</v>
      </c>
      <c r="R57" s="5">
        <v>7143</v>
      </c>
      <c r="S57" s="5">
        <v>9</v>
      </c>
      <c r="T57" s="5">
        <v>7774</v>
      </c>
      <c r="U57" s="5">
        <v>10</v>
      </c>
      <c r="V57" s="5">
        <v>7774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15</v>
      </c>
      <c r="E59" s="5">
        <v>2</v>
      </c>
      <c r="F59" s="5">
        <v>27</v>
      </c>
      <c r="G59" s="5">
        <v>3</v>
      </c>
      <c r="H59" s="5">
        <v>38</v>
      </c>
      <c r="I59" s="5">
        <v>4</v>
      </c>
      <c r="J59" s="5">
        <v>48</v>
      </c>
      <c r="K59" s="5">
        <v>5</v>
      </c>
      <c r="L59" s="5">
        <v>57</v>
      </c>
      <c r="M59" s="5">
        <v>6</v>
      </c>
      <c r="N59" s="5">
        <v>66</v>
      </c>
      <c r="O59" s="5">
        <v>7</v>
      </c>
      <c r="P59" s="5">
        <v>74</v>
      </c>
      <c r="Q59" s="5">
        <v>8</v>
      </c>
      <c r="R59" s="5">
        <v>82</v>
      </c>
      <c r="S59" s="5">
        <v>9</v>
      </c>
      <c r="T59" s="5">
        <v>89</v>
      </c>
      <c r="U59" s="5">
        <v>10</v>
      </c>
      <c r="V59" s="5">
        <v>89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20</v>
      </c>
      <c r="E60" s="5">
        <v>35</v>
      </c>
      <c r="F60" s="5">
        <v>38</v>
      </c>
      <c r="G60" s="5">
        <v>46</v>
      </c>
      <c r="H60" s="5">
        <v>53</v>
      </c>
      <c r="I60" s="5">
        <v>58</v>
      </c>
      <c r="J60" s="5">
        <v>67</v>
      </c>
      <c r="K60" s="5">
        <v>70</v>
      </c>
      <c r="L60" s="5">
        <v>79</v>
      </c>
      <c r="M60" s="5">
        <v>82</v>
      </c>
      <c r="N60" s="5">
        <v>91</v>
      </c>
      <c r="O60" s="5">
        <v>94</v>
      </c>
      <c r="P60" s="5">
        <v>102</v>
      </c>
      <c r="Q60" s="5">
        <v>106</v>
      </c>
      <c r="R60" s="5">
        <v>112</v>
      </c>
      <c r="S60" s="5">
        <v>118</v>
      </c>
      <c r="T60" s="5">
        <v>122</v>
      </c>
      <c r="U60" s="5">
        <v>130</v>
      </c>
      <c r="V60" s="5">
        <v>122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27</v>
      </c>
      <c r="E61" s="5">
        <v>35</v>
      </c>
      <c r="F61" s="5">
        <v>49</v>
      </c>
      <c r="G61" s="5">
        <v>46</v>
      </c>
      <c r="H61" s="5">
        <v>69</v>
      </c>
      <c r="I61" s="5">
        <v>58</v>
      </c>
      <c r="J61" s="5">
        <v>86</v>
      </c>
      <c r="K61" s="5">
        <v>70</v>
      </c>
      <c r="L61" s="5">
        <v>103</v>
      </c>
      <c r="M61" s="5">
        <v>82</v>
      </c>
      <c r="N61" s="5">
        <v>118</v>
      </c>
      <c r="O61" s="5">
        <v>94</v>
      </c>
      <c r="P61" s="5">
        <v>132</v>
      </c>
      <c r="Q61" s="5">
        <v>106</v>
      </c>
      <c r="R61" s="5">
        <v>146</v>
      </c>
      <c r="S61" s="5">
        <v>118</v>
      </c>
      <c r="T61" s="5">
        <v>159</v>
      </c>
      <c r="U61" s="5">
        <v>130</v>
      </c>
      <c r="V61" s="5">
        <v>159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1854</v>
      </c>
      <c r="E63" s="5">
        <v>2</v>
      </c>
      <c r="F63" s="5">
        <v>3417</v>
      </c>
      <c r="G63" s="5">
        <v>3</v>
      </c>
      <c r="H63" s="5">
        <v>4794</v>
      </c>
      <c r="I63" s="5">
        <v>4</v>
      </c>
      <c r="J63" s="5">
        <v>6039</v>
      </c>
      <c r="K63" s="5">
        <v>5</v>
      </c>
      <c r="L63" s="5">
        <v>7184</v>
      </c>
      <c r="M63" s="5">
        <v>6</v>
      </c>
      <c r="N63" s="5">
        <v>8250</v>
      </c>
      <c r="O63" s="5">
        <v>7</v>
      </c>
      <c r="P63" s="5">
        <v>9251</v>
      </c>
      <c r="Q63" s="5">
        <v>8</v>
      </c>
      <c r="R63" s="5">
        <v>10198</v>
      </c>
      <c r="S63" s="5">
        <v>9</v>
      </c>
      <c r="T63" s="5">
        <v>11098</v>
      </c>
      <c r="U63" s="5">
        <v>10</v>
      </c>
      <c r="V63" s="5">
        <v>11098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1400</v>
      </c>
      <c r="D66" s="5">
        <v>1381</v>
      </c>
      <c r="E66" s="5">
        <v>2100</v>
      </c>
      <c r="F66" s="5">
        <v>2545</v>
      </c>
      <c r="G66" s="5">
        <v>2800</v>
      </c>
      <c r="H66" s="5">
        <v>3571</v>
      </c>
      <c r="I66" s="5">
        <v>3500</v>
      </c>
      <c r="J66" s="5">
        <v>4498</v>
      </c>
      <c r="K66" s="5">
        <v>4200</v>
      </c>
      <c r="L66" s="5">
        <v>5350</v>
      </c>
      <c r="M66" s="5">
        <v>4900</v>
      </c>
      <c r="N66" s="5">
        <v>6144</v>
      </c>
      <c r="O66" s="5">
        <v>5600</v>
      </c>
      <c r="P66" s="5">
        <v>6889</v>
      </c>
      <c r="Q66" s="5">
        <v>6300</v>
      </c>
      <c r="R66" s="5">
        <v>7594</v>
      </c>
      <c r="S66" s="5">
        <v>7000</v>
      </c>
      <c r="T66" s="5">
        <v>8265</v>
      </c>
      <c r="U66" s="5">
        <v>7700</v>
      </c>
      <c r="V66" s="5">
        <v>8265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14</v>
      </c>
      <c r="E68" s="5">
        <v>306</v>
      </c>
      <c r="F68" s="5">
        <v>26</v>
      </c>
      <c r="G68" s="5">
        <v>408</v>
      </c>
      <c r="H68" s="5">
        <v>37</v>
      </c>
      <c r="I68" s="5">
        <v>510</v>
      </c>
      <c r="J68" s="5">
        <v>46</v>
      </c>
      <c r="K68" s="5">
        <v>612</v>
      </c>
      <c r="L68" s="5">
        <v>55</v>
      </c>
      <c r="M68" s="5">
        <v>714</v>
      </c>
      <c r="N68" s="5">
        <v>63</v>
      </c>
      <c r="O68" s="5">
        <v>816</v>
      </c>
      <c r="P68" s="5">
        <v>71</v>
      </c>
      <c r="Q68" s="5">
        <v>918</v>
      </c>
      <c r="R68" s="5">
        <v>78</v>
      </c>
      <c r="S68" s="5">
        <v>1020</v>
      </c>
      <c r="T68" s="5">
        <v>85</v>
      </c>
      <c r="U68" s="5">
        <v>1122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12</v>
      </c>
      <c r="E69" s="5">
        <v>35</v>
      </c>
      <c r="F69" s="5">
        <v>22</v>
      </c>
      <c r="G69" s="5">
        <v>46</v>
      </c>
      <c r="H69" s="5">
        <v>31</v>
      </c>
      <c r="I69" s="5">
        <v>58</v>
      </c>
      <c r="J69" s="5">
        <v>39</v>
      </c>
      <c r="K69" s="5">
        <v>70</v>
      </c>
      <c r="L69" s="5">
        <v>46</v>
      </c>
      <c r="M69" s="5">
        <v>82</v>
      </c>
      <c r="N69" s="5">
        <v>53</v>
      </c>
      <c r="O69" s="5">
        <v>94</v>
      </c>
      <c r="P69" s="5">
        <v>59</v>
      </c>
      <c r="Q69" s="5">
        <v>106</v>
      </c>
      <c r="R69" s="5">
        <v>66</v>
      </c>
      <c r="S69" s="5">
        <v>118</v>
      </c>
      <c r="T69" s="5">
        <v>71</v>
      </c>
      <c r="U69" s="5">
        <v>130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972</v>
      </c>
      <c r="E70" s="5">
        <v>495</v>
      </c>
      <c r="F70" s="5">
        <v>1792</v>
      </c>
      <c r="G70" s="5">
        <v>630</v>
      </c>
      <c r="H70" s="5">
        <v>2514</v>
      </c>
      <c r="I70" s="5">
        <v>722</v>
      </c>
      <c r="J70" s="5">
        <v>3167</v>
      </c>
      <c r="K70" s="5">
        <v>814</v>
      </c>
      <c r="L70" s="5">
        <v>3767</v>
      </c>
      <c r="M70" s="5">
        <v>906</v>
      </c>
      <c r="N70" s="5">
        <v>4326</v>
      </c>
      <c r="O70" s="5">
        <v>998</v>
      </c>
      <c r="P70" s="5">
        <v>4851</v>
      </c>
      <c r="Q70" s="5">
        <v>1090</v>
      </c>
      <c r="R70" s="5">
        <v>5347</v>
      </c>
      <c r="S70" s="5">
        <v>1182</v>
      </c>
      <c r="T70" s="5">
        <v>5819</v>
      </c>
      <c r="U70" s="5">
        <v>1274</v>
      </c>
      <c r="V70" s="5">
        <v>5819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19</v>
      </c>
      <c r="E71" s="5">
        <v>97</v>
      </c>
      <c r="F71" s="5">
        <v>34</v>
      </c>
      <c r="G71" s="5">
        <v>130</v>
      </c>
      <c r="H71" s="5">
        <v>48</v>
      </c>
      <c r="I71" s="5">
        <v>162</v>
      </c>
      <c r="J71" s="5">
        <v>61</v>
      </c>
      <c r="K71" s="5">
        <v>194</v>
      </c>
      <c r="L71" s="5">
        <v>72</v>
      </c>
      <c r="M71" s="5">
        <v>226</v>
      </c>
      <c r="N71" s="5">
        <v>83</v>
      </c>
      <c r="O71" s="5">
        <v>258</v>
      </c>
      <c r="P71" s="5">
        <v>93</v>
      </c>
      <c r="Q71" s="5">
        <v>290</v>
      </c>
      <c r="R71" s="5">
        <v>103</v>
      </c>
      <c r="S71" s="5">
        <v>322</v>
      </c>
      <c r="T71" s="5">
        <v>112</v>
      </c>
      <c r="U71" s="5">
        <v>354</v>
      </c>
      <c r="V71" s="5">
        <v>112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12</v>
      </c>
      <c r="E72" s="5">
        <v>35</v>
      </c>
      <c r="F72" s="5">
        <v>22</v>
      </c>
      <c r="G72" s="5">
        <v>46</v>
      </c>
      <c r="H72" s="5">
        <v>30</v>
      </c>
      <c r="I72" s="5">
        <v>58</v>
      </c>
      <c r="J72" s="5">
        <v>38</v>
      </c>
      <c r="K72" s="5">
        <v>70</v>
      </c>
      <c r="L72" s="5">
        <v>45</v>
      </c>
      <c r="M72" s="5">
        <v>82</v>
      </c>
      <c r="N72" s="5">
        <v>52</v>
      </c>
      <c r="O72" s="5">
        <v>94</v>
      </c>
      <c r="P72" s="5">
        <v>58</v>
      </c>
      <c r="Q72" s="5">
        <v>106</v>
      </c>
      <c r="R72" s="5">
        <v>64</v>
      </c>
      <c r="S72" s="5">
        <v>118</v>
      </c>
      <c r="T72" s="5">
        <v>70</v>
      </c>
      <c r="U72" s="5">
        <v>130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72</v>
      </c>
      <c r="E75" s="5">
        <v>13275</v>
      </c>
      <c r="F75" s="5">
        <v>133</v>
      </c>
      <c r="G75" s="5">
        <v>17130</v>
      </c>
      <c r="H75" s="5">
        <v>187</v>
      </c>
      <c r="I75" s="5">
        <v>20130</v>
      </c>
      <c r="J75" s="5">
        <v>236</v>
      </c>
      <c r="K75" s="5">
        <v>23130</v>
      </c>
      <c r="L75" s="5">
        <v>280</v>
      </c>
      <c r="M75" s="5">
        <v>26130</v>
      </c>
      <c r="N75" s="5">
        <v>322</v>
      </c>
      <c r="O75" s="5">
        <v>29130</v>
      </c>
      <c r="P75" s="5">
        <v>361</v>
      </c>
      <c r="Q75" s="5">
        <v>32130</v>
      </c>
      <c r="R75" s="5">
        <v>398</v>
      </c>
      <c r="S75" s="5">
        <v>35130</v>
      </c>
      <c r="T75" s="5">
        <v>433</v>
      </c>
      <c r="U75" s="5">
        <v>38130</v>
      </c>
      <c r="V75" s="5">
        <v>433</v>
      </c>
    </row>
    <row r="76" spans="1:24" s="5" customFormat="1" x14ac:dyDescent="0.2"/>
    <row r="77" spans="1:24" s="177" customFormat="1" x14ac:dyDescent="0.2">
      <c r="A77" s="245"/>
      <c r="B77" s="246"/>
      <c r="C77" s="246"/>
      <c r="D77" s="24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177" customFormat="1" x14ac:dyDescent="0.2">
      <c r="A78" s="247"/>
      <c r="B78" s="247"/>
      <c r="C78" s="247"/>
      <c r="D78" s="247"/>
    </row>
    <row r="79" spans="1:24" s="177" customFormat="1" x14ac:dyDescent="0.2">
      <c r="V79" s="216"/>
    </row>
    <row r="80" spans="1:24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2022-04-29T12:56:39Z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