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WAREHOUSING\Off Warrant Stock Reporting\Reporting of Off-Warrant Stock\1) January 2021\Reportable Template\"/>
    </mc:Choice>
  </mc:AlternateContent>
  <bookViews>
    <workbookView xWindow="0" yWindow="0" windowWidth="14400" windowHeight="5610"/>
  </bookViews>
  <sheets>
    <sheet name="January - 202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D12" i="1"/>
  <c r="E12" i="1"/>
  <c r="F12" i="1"/>
  <c r="G12" i="1"/>
  <c r="H12" i="1"/>
  <c r="I12" i="1"/>
  <c r="J12" i="1"/>
  <c r="K12" i="1"/>
  <c r="L12" i="1"/>
  <c r="D17" i="1" l="1"/>
  <c r="E17" i="1"/>
  <c r="F17" i="1"/>
  <c r="G17" i="1"/>
  <c r="H17" i="1"/>
  <c r="I17" i="1"/>
  <c r="J17" i="1"/>
  <c r="K17" i="1"/>
  <c r="L17" i="1"/>
  <c r="C17" i="1"/>
  <c r="D21" i="1" l="1"/>
  <c r="E21" i="1"/>
  <c r="F21" i="1"/>
  <c r="G21" i="1"/>
  <c r="H21" i="1"/>
  <c r="I21" i="1"/>
  <c r="J21" i="1"/>
  <c r="K21" i="1"/>
  <c r="L21" i="1"/>
  <c r="C21" i="1"/>
  <c r="D23" i="1" l="1"/>
  <c r="L23" i="1"/>
  <c r="I23" i="1"/>
  <c r="E23" i="1"/>
  <c r="F23" i="1"/>
  <c r="K23" i="1"/>
  <c r="G23" i="1"/>
  <c r="J23" i="1"/>
  <c r="C23" i="1"/>
  <c r="H23" i="1"/>
</calcChain>
</file>

<file path=xl/sharedStrings.xml><?xml version="1.0" encoding="utf-8"?>
<sst xmlns="http://schemas.openxmlformats.org/spreadsheetml/2006/main" count="50" uniqueCount="30">
  <si>
    <t>Region</t>
  </si>
  <si>
    <t>Location</t>
  </si>
  <si>
    <t>AA</t>
  </si>
  <si>
    <t>AL</t>
  </si>
  <si>
    <t>CU</t>
  </si>
  <si>
    <t>NA</t>
  </si>
  <si>
    <t>NI</t>
  </si>
  <si>
    <t>PB</t>
  </si>
  <si>
    <t>SN</t>
  </si>
  <si>
    <t>ZN</t>
  </si>
  <si>
    <t>CO</t>
  </si>
  <si>
    <t>Total</t>
  </si>
  <si>
    <t>Asia</t>
  </si>
  <si>
    <t>Gwangyang</t>
  </si>
  <si>
    <t>Johor</t>
  </si>
  <si>
    <t>Port Klang</t>
  </si>
  <si>
    <t xml:space="preserve">Rest of </t>
  </si>
  <si>
    <t>Europe</t>
  </si>
  <si>
    <t>Rotterdam</t>
  </si>
  <si>
    <t>U.S.A.</t>
  </si>
  <si>
    <t>Detroit</t>
  </si>
  <si>
    <t>TOTAL ASIA</t>
  </si>
  <si>
    <t>TOTAL Europe</t>
  </si>
  <si>
    <t>TOTAL U.S.A.</t>
  </si>
  <si>
    <t>GLOBAL TOTAL</t>
  </si>
  <si>
    <t>Singapore</t>
  </si>
  <si>
    <t>Vlissingen</t>
  </si>
  <si>
    <t>Kaohsiung</t>
  </si>
  <si>
    <t>Off-Warrant Stock Reporting - January 2021</t>
  </si>
  <si>
    <t>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</si>
</sst>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8" xfId="0" applyFont="1" applyBorder="1" applyAlignment="1">
      <alignment vertical="center"/>
    </xf>
    <xf numFmtId="0" fontId="1" fillId="0" borderId="8" xfId="0" applyFont="1" applyBorder="1" applyAlignment="1">
      <alignment horizontal="left" vertical="center"/>
    </xf>
    <xf numFmtId="3" fontId="1" fillId="0" borderId="8" xfId="0" applyNumberFormat="1" applyFont="1" applyBorder="1"/>
    <xf numFmtId="0" fontId="1" fillId="2" borderId="8" xfId="0" applyFont="1" applyFill="1" applyBorder="1" applyAlignment="1">
      <alignment vertical="center"/>
    </xf>
    <xf numFmtId="0" fontId="1" fillId="2" borderId="8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vertical="center"/>
    </xf>
    <xf numFmtId="3" fontId="3" fillId="0" borderId="8" xfId="0" applyNumberFormat="1" applyFont="1" applyFill="1" applyBorder="1"/>
    <xf numFmtId="3" fontId="3" fillId="0" borderId="8" xfId="0" applyNumberFormat="1" applyFont="1" applyFill="1" applyBorder="1" applyAlignment="1">
      <alignment horizontal="center"/>
    </xf>
    <xf numFmtId="3" fontId="1" fillId="3" borderId="8" xfId="0" applyNumberFormat="1" applyFont="1" applyFill="1" applyBorder="1" applyAlignment="1">
      <alignment vertical="center"/>
    </xf>
    <xf numFmtId="0" fontId="1" fillId="3" borderId="8" xfId="0" applyFont="1" applyFill="1" applyBorder="1" applyAlignment="1"/>
    <xf numFmtId="0" fontId="1" fillId="3" borderId="8" xfId="0" applyFont="1" applyFill="1" applyBorder="1" applyAlignment="1">
      <alignment vertical="center"/>
    </xf>
    <xf numFmtId="0" fontId="1" fillId="3" borderId="11" xfId="0" applyFont="1" applyFill="1" applyBorder="1" applyAlignment="1">
      <alignment vertical="center"/>
    </xf>
    <xf numFmtId="3" fontId="1" fillId="3" borderId="8" xfId="0" applyNumberFormat="1" applyFont="1" applyFill="1" applyBorder="1"/>
    <xf numFmtId="3" fontId="1" fillId="3" borderId="8" xfId="0" applyNumberFormat="1" applyFont="1" applyFill="1" applyBorder="1" applyAlignment="1"/>
    <xf numFmtId="0" fontId="0" fillId="4" borderId="8" xfId="0" applyFill="1" applyBorder="1"/>
    <xf numFmtId="3" fontId="1" fillId="4" borderId="8" xfId="0" applyNumberFormat="1" applyFont="1" applyFill="1" applyBorder="1"/>
    <xf numFmtId="0" fontId="1" fillId="4" borderId="8" xfId="0" applyFont="1" applyFill="1" applyBorder="1"/>
    <xf numFmtId="3" fontId="3" fillId="2" borderId="8" xfId="0" applyNumberFormat="1" applyFont="1" applyFill="1" applyBorder="1"/>
    <xf numFmtId="0" fontId="1" fillId="2" borderId="11" xfId="0" applyFont="1" applyFill="1" applyBorder="1" applyAlignment="1">
      <alignment horizontal="left" vertical="center"/>
    </xf>
    <xf numFmtId="3" fontId="1" fillId="2" borderId="12" xfId="0" applyNumberFormat="1" applyFont="1" applyFill="1" applyBorder="1" applyAlignment="1">
      <alignment horizontal="center" vertical="center"/>
    </xf>
    <xf numFmtId="3" fontId="1" fillId="2" borderId="13" xfId="0" applyNumberFormat="1" applyFont="1" applyFill="1" applyBorder="1" applyAlignment="1">
      <alignment horizontal="center" vertical="center"/>
    </xf>
    <xf numFmtId="3" fontId="1" fillId="2" borderId="11" xfId="0" applyNumberFormat="1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zoomScale="90" zoomScaleNormal="90" workbookViewId="0">
      <selection sqref="A1:L2"/>
    </sheetView>
  </sheetViews>
  <sheetFormatPr defaultRowHeight="15" x14ac:dyDescent="0.25"/>
  <cols>
    <col min="1" max="1" width="19.7109375" customWidth="1"/>
    <col min="2" max="2" width="12.42578125" bestFit="1" customWidth="1"/>
    <col min="4" max="4" width="10.28515625" customWidth="1"/>
    <col min="12" max="12" width="9.85546875" bestFit="1" customWidth="1"/>
  </cols>
  <sheetData>
    <row r="1" spans="1:12" x14ac:dyDescent="0.25">
      <c r="A1" s="30" t="s">
        <v>28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2"/>
    </row>
    <row r="2" spans="1:12" x14ac:dyDescent="0.25">
      <c r="A2" s="33"/>
      <c r="B2" s="34"/>
      <c r="C2" s="34"/>
      <c r="D2" s="34"/>
      <c r="E2" s="34"/>
      <c r="F2" s="34"/>
      <c r="G2" s="34"/>
      <c r="H2" s="34"/>
      <c r="I2" s="34"/>
      <c r="J2" s="34"/>
      <c r="K2" s="34"/>
      <c r="L2" s="35"/>
    </row>
    <row r="3" spans="1:12" x14ac:dyDescent="0.25">
      <c r="A3" s="36" t="s">
        <v>0</v>
      </c>
      <c r="B3" s="36" t="s">
        <v>1</v>
      </c>
      <c r="C3" s="29" t="s">
        <v>2</v>
      </c>
      <c r="D3" s="29" t="s">
        <v>3</v>
      </c>
      <c r="E3" s="29" t="s">
        <v>4</v>
      </c>
      <c r="F3" s="29" t="s">
        <v>5</v>
      </c>
      <c r="G3" s="29" t="s">
        <v>6</v>
      </c>
      <c r="H3" s="29" t="s">
        <v>7</v>
      </c>
      <c r="I3" s="29" t="s">
        <v>8</v>
      </c>
      <c r="J3" s="29" t="s">
        <v>9</v>
      </c>
      <c r="K3" s="29" t="s">
        <v>10</v>
      </c>
      <c r="L3" s="29" t="s">
        <v>11</v>
      </c>
    </row>
    <row r="4" spans="1:12" x14ac:dyDescent="0.25">
      <c r="A4" s="37"/>
      <c r="B4" s="37"/>
      <c r="C4" s="29"/>
      <c r="D4" s="29"/>
      <c r="E4" s="29"/>
      <c r="F4" s="29"/>
      <c r="G4" s="29"/>
      <c r="H4" s="29"/>
      <c r="I4" s="29"/>
      <c r="J4" s="29"/>
      <c r="K4" s="29"/>
      <c r="L4" s="29"/>
    </row>
    <row r="5" spans="1:12" x14ac:dyDescent="0.25">
      <c r="A5" s="38"/>
      <c r="B5" s="38"/>
      <c r="C5" s="29"/>
      <c r="D5" s="29"/>
      <c r="E5" s="29"/>
      <c r="F5" s="29"/>
      <c r="G5" s="29"/>
      <c r="H5" s="29"/>
      <c r="I5" s="29"/>
      <c r="J5" s="29"/>
      <c r="K5" s="29"/>
      <c r="L5" s="29"/>
    </row>
    <row r="6" spans="1:12" x14ac:dyDescent="0.25">
      <c r="A6" s="1" t="s">
        <v>12</v>
      </c>
      <c r="B6" s="2" t="s">
        <v>15</v>
      </c>
      <c r="C6" s="7">
        <v>0</v>
      </c>
      <c r="D6" s="7">
        <v>901343</v>
      </c>
      <c r="E6" s="7">
        <v>8</v>
      </c>
      <c r="F6" s="8" t="s">
        <v>29</v>
      </c>
      <c r="G6" s="7">
        <v>12</v>
      </c>
      <c r="H6" s="7">
        <v>0</v>
      </c>
      <c r="I6" s="18">
        <v>0</v>
      </c>
      <c r="J6" s="7">
        <v>6243</v>
      </c>
      <c r="K6" s="7">
        <v>0</v>
      </c>
      <c r="L6" s="18">
        <v>907606</v>
      </c>
    </row>
    <row r="7" spans="1:12" ht="15" customHeight="1" x14ac:dyDescent="0.25">
      <c r="A7" s="1" t="s">
        <v>12</v>
      </c>
      <c r="B7" s="2" t="s">
        <v>14</v>
      </c>
      <c r="C7" s="7">
        <v>0</v>
      </c>
      <c r="D7" s="7">
        <v>164461</v>
      </c>
      <c r="E7" s="7">
        <v>0</v>
      </c>
      <c r="F7" s="8" t="s">
        <v>29</v>
      </c>
      <c r="G7" s="7">
        <v>1284</v>
      </c>
      <c r="H7" s="7">
        <v>0</v>
      </c>
      <c r="I7" s="7">
        <v>0</v>
      </c>
      <c r="J7" s="7">
        <v>0</v>
      </c>
      <c r="K7" s="7">
        <v>0</v>
      </c>
      <c r="L7" s="7">
        <v>165745</v>
      </c>
    </row>
    <row r="8" spans="1:12" ht="15" customHeight="1" x14ac:dyDescent="0.25">
      <c r="A8" s="1" t="s">
        <v>12</v>
      </c>
      <c r="B8" s="2" t="s">
        <v>27</v>
      </c>
      <c r="C8" s="7">
        <v>0</v>
      </c>
      <c r="D8" s="7">
        <v>111894</v>
      </c>
      <c r="E8" s="7">
        <v>538</v>
      </c>
      <c r="F8" s="8" t="s">
        <v>29</v>
      </c>
      <c r="G8" s="7">
        <v>4394</v>
      </c>
      <c r="H8" s="7">
        <v>0</v>
      </c>
      <c r="I8" s="7">
        <v>0</v>
      </c>
      <c r="J8" s="7">
        <v>223</v>
      </c>
      <c r="K8" s="7">
        <v>0</v>
      </c>
      <c r="L8" s="7">
        <v>117049</v>
      </c>
    </row>
    <row r="9" spans="1:12" ht="15" customHeight="1" x14ac:dyDescent="0.25">
      <c r="A9" s="1" t="s">
        <v>12</v>
      </c>
      <c r="B9" s="2" t="s">
        <v>25</v>
      </c>
      <c r="C9" s="7">
        <v>5</v>
      </c>
      <c r="D9" s="7">
        <v>70726</v>
      </c>
      <c r="E9" s="7">
        <v>8704</v>
      </c>
      <c r="F9" s="8" t="s">
        <v>29</v>
      </c>
      <c r="G9" s="7">
        <v>11933</v>
      </c>
      <c r="H9" s="7">
        <v>0</v>
      </c>
      <c r="I9" s="7">
        <v>0</v>
      </c>
      <c r="J9" s="7">
        <v>20118</v>
      </c>
      <c r="K9" s="7">
        <v>0</v>
      </c>
      <c r="L9" s="7">
        <v>111486</v>
      </c>
    </row>
    <row r="10" spans="1:12" ht="15" customHeight="1" x14ac:dyDescent="0.25">
      <c r="A10" s="1" t="s">
        <v>12</v>
      </c>
      <c r="B10" s="2" t="s">
        <v>13</v>
      </c>
      <c r="C10" s="7">
        <v>0</v>
      </c>
      <c r="D10" s="7">
        <v>95995</v>
      </c>
      <c r="E10" s="7">
        <v>0</v>
      </c>
      <c r="F10" s="8" t="s">
        <v>29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95995</v>
      </c>
    </row>
    <row r="11" spans="1:12" ht="15" customHeight="1" x14ac:dyDescent="0.25">
      <c r="A11" s="1" t="s">
        <v>12</v>
      </c>
      <c r="B11" s="1" t="s">
        <v>16</v>
      </c>
      <c r="C11" s="3">
        <v>0</v>
      </c>
      <c r="D11" s="3">
        <v>36923</v>
      </c>
      <c r="E11" s="3">
        <v>1887</v>
      </c>
      <c r="F11" s="8" t="s">
        <v>29</v>
      </c>
      <c r="G11" s="3">
        <v>9824</v>
      </c>
      <c r="H11" s="3">
        <v>0</v>
      </c>
      <c r="I11" s="3">
        <v>0</v>
      </c>
      <c r="J11" s="3">
        <v>0</v>
      </c>
      <c r="K11" s="3">
        <v>0</v>
      </c>
      <c r="L11" s="7">
        <v>48634</v>
      </c>
    </row>
    <row r="12" spans="1:12" ht="15" customHeight="1" x14ac:dyDescent="0.25">
      <c r="A12" s="9" t="s">
        <v>21</v>
      </c>
      <c r="B12" s="9"/>
      <c r="C12" s="9">
        <f t="shared" ref="C12:L12" si="0">SUM(C6:C11)</f>
        <v>5</v>
      </c>
      <c r="D12" s="9">
        <f t="shared" si="0"/>
        <v>1381342</v>
      </c>
      <c r="E12" s="9">
        <f t="shared" si="0"/>
        <v>11137</v>
      </c>
      <c r="F12" s="9">
        <f t="shared" si="0"/>
        <v>0</v>
      </c>
      <c r="G12" s="9">
        <f t="shared" si="0"/>
        <v>27447</v>
      </c>
      <c r="H12" s="9">
        <f t="shared" si="0"/>
        <v>0</v>
      </c>
      <c r="I12" s="9">
        <f t="shared" si="0"/>
        <v>0</v>
      </c>
      <c r="J12" s="9">
        <f t="shared" si="0"/>
        <v>26584</v>
      </c>
      <c r="K12" s="9">
        <f t="shared" si="0"/>
        <v>0</v>
      </c>
      <c r="L12" s="9">
        <f t="shared" si="0"/>
        <v>1446515</v>
      </c>
    </row>
    <row r="13" spans="1:12" ht="15" customHeight="1" x14ac:dyDescent="0.25">
      <c r="A13" s="20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2"/>
    </row>
    <row r="14" spans="1:12" ht="15" customHeight="1" x14ac:dyDescent="0.25">
      <c r="A14" s="4" t="s">
        <v>17</v>
      </c>
      <c r="B14" s="5" t="s">
        <v>18</v>
      </c>
      <c r="C14" s="7">
        <v>0</v>
      </c>
      <c r="D14" s="7">
        <v>50910</v>
      </c>
      <c r="E14" s="7">
        <v>128976</v>
      </c>
      <c r="F14" s="8" t="s">
        <v>29</v>
      </c>
      <c r="G14" s="7">
        <v>8713</v>
      </c>
      <c r="H14" s="7">
        <v>9097</v>
      </c>
      <c r="I14" s="7">
        <v>0</v>
      </c>
      <c r="J14" s="7">
        <v>0</v>
      </c>
      <c r="K14" s="7">
        <v>0</v>
      </c>
      <c r="L14" s="7">
        <v>197696</v>
      </c>
    </row>
    <row r="15" spans="1:12" ht="15" customHeight="1" x14ac:dyDescent="0.25">
      <c r="A15" s="4" t="s">
        <v>17</v>
      </c>
      <c r="B15" s="19" t="s">
        <v>26</v>
      </c>
      <c r="C15" s="7">
        <v>0</v>
      </c>
      <c r="D15" s="7">
        <v>34328</v>
      </c>
      <c r="E15" s="7">
        <v>0</v>
      </c>
      <c r="F15" s="8" t="s">
        <v>29</v>
      </c>
      <c r="G15" s="7">
        <v>72</v>
      </c>
      <c r="H15" s="7">
        <v>4500</v>
      </c>
      <c r="I15" s="7">
        <v>0</v>
      </c>
      <c r="J15" s="7">
        <v>17500</v>
      </c>
      <c r="K15" s="7">
        <v>0</v>
      </c>
      <c r="L15" s="7">
        <v>56400</v>
      </c>
    </row>
    <row r="16" spans="1:12" ht="15" customHeight="1" x14ac:dyDescent="0.25">
      <c r="A16" s="4" t="s">
        <v>17</v>
      </c>
      <c r="B16" s="6" t="s">
        <v>16</v>
      </c>
      <c r="C16" s="3">
        <v>220</v>
      </c>
      <c r="D16" s="3">
        <v>0</v>
      </c>
      <c r="E16" s="3">
        <v>21988</v>
      </c>
      <c r="F16" s="8" t="s">
        <v>29</v>
      </c>
      <c r="G16" s="3">
        <v>0</v>
      </c>
      <c r="H16" s="3">
        <v>11495</v>
      </c>
      <c r="I16" s="3">
        <v>0</v>
      </c>
      <c r="J16" s="3">
        <v>0</v>
      </c>
      <c r="K16" s="3">
        <v>0</v>
      </c>
      <c r="L16" s="7">
        <v>33703</v>
      </c>
    </row>
    <row r="17" spans="1:12" ht="15" customHeight="1" x14ac:dyDescent="0.25">
      <c r="A17" s="11" t="s">
        <v>22</v>
      </c>
      <c r="B17" s="12"/>
      <c r="C17" s="13">
        <f>SUM(C14:C16)</f>
        <v>220</v>
      </c>
      <c r="D17" s="13">
        <f t="shared" ref="D17:L17" si="1">SUM(D14:D16)</f>
        <v>85238</v>
      </c>
      <c r="E17" s="13">
        <f t="shared" si="1"/>
        <v>150964</v>
      </c>
      <c r="F17" s="13">
        <f t="shared" si="1"/>
        <v>0</v>
      </c>
      <c r="G17" s="13">
        <f t="shared" si="1"/>
        <v>8785</v>
      </c>
      <c r="H17" s="13">
        <f t="shared" si="1"/>
        <v>25092</v>
      </c>
      <c r="I17" s="13">
        <f t="shared" si="1"/>
        <v>0</v>
      </c>
      <c r="J17" s="13">
        <f t="shared" si="1"/>
        <v>17500</v>
      </c>
      <c r="K17" s="13">
        <f t="shared" si="1"/>
        <v>0</v>
      </c>
      <c r="L17" s="13">
        <f t="shared" si="1"/>
        <v>287799</v>
      </c>
    </row>
    <row r="18" spans="1:12" ht="15" customHeight="1" x14ac:dyDescent="0.25">
      <c r="A18" s="23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5"/>
    </row>
    <row r="19" spans="1:12" ht="15" customHeight="1" x14ac:dyDescent="0.25">
      <c r="A19" s="4" t="s">
        <v>19</v>
      </c>
      <c r="B19" s="5" t="s">
        <v>20</v>
      </c>
      <c r="C19" s="8" t="s">
        <v>29</v>
      </c>
      <c r="D19" s="7">
        <v>138986</v>
      </c>
      <c r="E19" s="7">
        <v>0</v>
      </c>
      <c r="F19" s="7">
        <v>3685</v>
      </c>
      <c r="G19" s="7">
        <v>44</v>
      </c>
      <c r="H19" s="7">
        <v>0</v>
      </c>
      <c r="I19" s="7">
        <v>0</v>
      </c>
      <c r="J19" s="7">
        <v>0</v>
      </c>
      <c r="K19" s="7">
        <v>0</v>
      </c>
      <c r="L19" s="7">
        <v>142715</v>
      </c>
    </row>
    <row r="20" spans="1:12" ht="15" customHeight="1" x14ac:dyDescent="0.25">
      <c r="A20" s="4" t="s">
        <v>19</v>
      </c>
      <c r="B20" s="4" t="s">
        <v>16</v>
      </c>
      <c r="C20" s="8" t="s">
        <v>29</v>
      </c>
      <c r="D20" s="3">
        <v>22362</v>
      </c>
      <c r="E20" s="3">
        <v>5193</v>
      </c>
      <c r="F20" s="3">
        <v>558</v>
      </c>
      <c r="G20" s="3">
        <v>373</v>
      </c>
      <c r="H20" s="3">
        <v>0</v>
      </c>
      <c r="I20" s="3">
        <v>0</v>
      </c>
      <c r="J20" s="3">
        <v>21356</v>
      </c>
      <c r="K20" s="3">
        <v>0</v>
      </c>
      <c r="L20" s="7">
        <v>49842</v>
      </c>
    </row>
    <row r="21" spans="1:12" ht="15" customHeight="1" x14ac:dyDescent="0.25">
      <c r="A21" s="10" t="s">
        <v>23</v>
      </c>
      <c r="B21" s="10"/>
      <c r="C21" s="14">
        <f t="shared" ref="C21:L21" si="2">SUM(C19:C20)</f>
        <v>0</v>
      </c>
      <c r="D21" s="14">
        <f t="shared" si="2"/>
        <v>161348</v>
      </c>
      <c r="E21" s="14">
        <f t="shared" si="2"/>
        <v>5193</v>
      </c>
      <c r="F21" s="14">
        <f t="shared" si="2"/>
        <v>4243</v>
      </c>
      <c r="G21" s="14">
        <f t="shared" si="2"/>
        <v>417</v>
      </c>
      <c r="H21" s="14">
        <f t="shared" si="2"/>
        <v>0</v>
      </c>
      <c r="I21" s="14">
        <f t="shared" si="2"/>
        <v>0</v>
      </c>
      <c r="J21" s="14">
        <f t="shared" si="2"/>
        <v>21356</v>
      </c>
      <c r="K21" s="14">
        <f t="shared" si="2"/>
        <v>0</v>
      </c>
      <c r="L21" s="14">
        <f t="shared" si="2"/>
        <v>192557</v>
      </c>
    </row>
    <row r="22" spans="1:12" x14ac:dyDescent="0.25">
      <c r="A22" s="26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8"/>
    </row>
    <row r="23" spans="1:12" x14ac:dyDescent="0.25">
      <c r="A23" s="17" t="s">
        <v>24</v>
      </c>
      <c r="B23" s="15"/>
      <c r="C23" s="16">
        <f t="shared" ref="C23:L23" si="3">SUM(C12, C17, C21)</f>
        <v>225</v>
      </c>
      <c r="D23" s="16">
        <f t="shared" si="3"/>
        <v>1627928</v>
      </c>
      <c r="E23" s="16">
        <f t="shared" si="3"/>
        <v>167294</v>
      </c>
      <c r="F23" s="16">
        <f t="shared" si="3"/>
        <v>4243</v>
      </c>
      <c r="G23" s="16">
        <f t="shared" si="3"/>
        <v>36649</v>
      </c>
      <c r="H23" s="16">
        <f t="shared" si="3"/>
        <v>25092</v>
      </c>
      <c r="I23" s="16">
        <f t="shared" si="3"/>
        <v>0</v>
      </c>
      <c r="J23" s="16">
        <f t="shared" si="3"/>
        <v>65440</v>
      </c>
      <c r="K23" s="16">
        <f t="shared" si="3"/>
        <v>0</v>
      </c>
      <c r="L23" s="16">
        <f t="shared" si="3"/>
        <v>1926871</v>
      </c>
    </row>
  </sheetData>
  <mergeCells count="13">
    <mergeCell ref="L3:L5"/>
    <mergeCell ref="A1:L2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</mergeCells>
  <pageMargins left="0.7" right="0.7" top="0.75" bottom="0.75" header="0.3" footer="0.3"/>
  <pageSetup paperSize="9" orientation="portrait" r:id="rId1"/>
  <headerFooter differentFirst="1">
    <firstHeader>&amp;R&amp;"arial,Bold"&amp;7&amp;KF4364CClassification: Internal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- 2021</vt:lpstr>
    </vt:vector>
  </TitlesOfParts>
  <Company>London Metal Exchange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Edwards</dc:creator>
  <cp:lastModifiedBy>%username%</cp:lastModifiedBy>
  <dcterms:created xsi:type="dcterms:W3CDTF">2020-04-27T08:56:33Z</dcterms:created>
  <dcterms:modified xsi:type="dcterms:W3CDTF">2021-03-10T12:18:47Z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972e3604-7d65-449f-8c7b-a2572993c4fa</vt:lpwstr>
  </property>
  <property fmtid="{D5CDD505-2E9C-101B-9397-08002B2CF9AE}" pid="3" name="LMEClassification">
    <vt:lpwstr>InternalUse</vt:lpwstr>
  </property>
</Properties>
</file>