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May 2020\Reportable template\"/>
    </mc:Choice>
  </mc:AlternateContent>
  <bookViews>
    <workbookView xWindow="0" yWindow="0" windowWidth="14400" windowHeight="5610"/>
  </bookViews>
  <sheets>
    <sheet name="May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6" i="1"/>
  <c r="L18" i="1"/>
  <c r="L9" i="1"/>
  <c r="L14" i="1" l="1"/>
  <c r="L13" i="1"/>
  <c r="L7" i="1" l="1"/>
  <c r="L8" i="1"/>
  <c r="L10" i="1"/>
  <c r="D19" i="1" l="1"/>
  <c r="E19" i="1"/>
  <c r="F19" i="1"/>
  <c r="G19" i="1"/>
  <c r="H19" i="1"/>
  <c r="I19" i="1"/>
  <c r="J19" i="1"/>
  <c r="K19" i="1"/>
  <c r="L19" i="1"/>
  <c r="C19" i="1"/>
  <c r="D15" i="1"/>
  <c r="D21" i="1" s="1"/>
  <c r="E15" i="1"/>
  <c r="F15" i="1"/>
  <c r="G15" i="1"/>
  <c r="H15" i="1"/>
  <c r="I15" i="1"/>
  <c r="J15" i="1"/>
  <c r="K15" i="1"/>
  <c r="C15" i="1"/>
  <c r="D11" i="1"/>
  <c r="E11" i="1"/>
  <c r="F11" i="1"/>
  <c r="G11" i="1"/>
  <c r="H11" i="1"/>
  <c r="I11" i="1"/>
  <c r="J11" i="1"/>
  <c r="K11" i="1"/>
  <c r="L11" i="1"/>
  <c r="C11" i="1"/>
  <c r="L15" i="1" l="1"/>
  <c r="L21" i="1" s="1"/>
  <c r="I21" i="1"/>
  <c r="E21" i="1"/>
  <c r="F21" i="1"/>
  <c r="K21" i="1"/>
  <c r="G21" i="1"/>
  <c r="J21" i="1"/>
  <c r="C21" i="1"/>
  <c r="H21" i="1"/>
</calcChain>
</file>

<file path=xl/sharedStrings.xml><?xml version="1.0" encoding="utf-8"?>
<sst xmlns="http://schemas.openxmlformats.org/spreadsheetml/2006/main" count="44" uniqueCount="28">
  <si>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</si>
  <si>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</si>
  <si>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</si>
  <si>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</si>
  <si>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</si>
  <si>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</si>
  <si>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</si>
  <si>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</si>
  <si>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</si>
  <si>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</si>
  <si>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</si>
  <si>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</si>
  <si>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</si>
  <si>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</si>
  <si>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</si>
  <si>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</si>
  <si>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</si>
  <si>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</si>
  <si>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</si>
  <si>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</si>
  <si>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</si>
  <si>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</si>
  <si>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</si>
  <si>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</si>
  <si>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</si>
  <si>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</si>
  <si>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Off-Warrant Stock Reporting - May 2020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</si>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</sst>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4" fillId="3" borderId="8" xfId="0" applyNumberFormat="1" applyFont="1" applyFill="1" applyBorder="1" applyAlignment="1">
      <alignment vertical="center"/>
    </xf>
    <xf numFmtId="3" fontId="3" fillId="3" borderId="8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3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1.28515625" customWidth="1"/>
    <col min="4" max="4" width="10.28515625" customWidth="1"/>
    <col min="12" max="12" width="9.85546875" bestFit="1" customWidth="1"/>
  </cols>
  <sheetData>
    <row r="1" spans="1:12" x14ac:dyDescent="0.25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x14ac:dyDescent="0.25">
      <c r="A3" s="35" t="s">
        <v>0</v>
      </c>
      <c r="B3" s="35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</row>
    <row r="4" spans="1:12" x14ac:dyDescent="0.25">
      <c r="A4" s="36"/>
      <c r="B4" s="36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37"/>
      <c r="B5" s="37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25">
      <c r="A6" s="1" t="s">
        <v>12</v>
      </c>
      <c r="B6" s="2" t="s">
        <v>15</v>
      </c>
      <c r="C6" s="7">
        <v>0</v>
      </c>
      <c r="D6" s="7">
        <v>433968</v>
      </c>
      <c r="E6" s="7">
        <v>708</v>
      </c>
      <c r="F6" s="8" t="s">
        <v>27</v>
      </c>
      <c r="G6" s="7">
        <v>0</v>
      </c>
      <c r="H6" s="7">
        <v>0</v>
      </c>
      <c r="I6" s="18">
        <v>265</v>
      </c>
      <c r="J6" s="7">
        <v>5975</v>
      </c>
      <c r="K6" s="7">
        <v>0</v>
      </c>
      <c r="L6" s="18">
        <f>SUM(C6:K6)</f>
        <v>440916</v>
      </c>
    </row>
    <row r="7" spans="1:12" ht="15" customHeight="1" x14ac:dyDescent="0.25">
      <c r="A7" s="1" t="s">
        <v>12</v>
      </c>
      <c r="B7" s="2" t="s">
        <v>14</v>
      </c>
      <c r="C7" s="7">
        <v>0</v>
      </c>
      <c r="D7" s="7">
        <v>146954</v>
      </c>
      <c r="E7" s="7">
        <v>49</v>
      </c>
      <c r="F7" s="8" t="s">
        <v>27</v>
      </c>
      <c r="G7" s="7">
        <v>1199</v>
      </c>
      <c r="H7" s="7">
        <v>0</v>
      </c>
      <c r="I7" s="7">
        <v>0</v>
      </c>
      <c r="J7" s="7">
        <v>0</v>
      </c>
      <c r="K7" s="7">
        <v>0</v>
      </c>
      <c r="L7" s="7">
        <f>SUM(C7:K7)</f>
        <v>148202</v>
      </c>
    </row>
    <row r="8" spans="1:12" ht="15" customHeight="1" x14ac:dyDescent="0.25">
      <c r="A8" s="1" t="s">
        <v>12</v>
      </c>
      <c r="B8" s="2" t="s">
        <v>13</v>
      </c>
      <c r="C8" s="7">
        <v>0</v>
      </c>
      <c r="D8" s="7">
        <v>145168</v>
      </c>
      <c r="E8" s="7">
        <v>0</v>
      </c>
      <c r="F8" s="8" t="s">
        <v>27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f>SUM(C8:K8)</f>
        <v>145168</v>
      </c>
    </row>
    <row r="9" spans="1:12" ht="15" customHeight="1" x14ac:dyDescent="0.25">
      <c r="A9" s="1" t="s">
        <v>12</v>
      </c>
      <c r="B9" s="2" t="s">
        <v>25</v>
      </c>
      <c r="C9" s="7">
        <v>5</v>
      </c>
      <c r="D9" s="7">
        <v>72395</v>
      </c>
      <c r="E9" s="7">
        <v>123</v>
      </c>
      <c r="F9" s="8" t="s">
        <v>27</v>
      </c>
      <c r="G9" s="7">
        <v>6250</v>
      </c>
      <c r="H9" s="7">
        <v>0</v>
      </c>
      <c r="I9" s="7">
        <v>0</v>
      </c>
      <c r="J9" s="7">
        <v>14268</v>
      </c>
      <c r="K9" s="7">
        <v>0</v>
      </c>
      <c r="L9" s="7">
        <f>SUM(C9:K9)</f>
        <v>93041</v>
      </c>
    </row>
    <row r="10" spans="1:12" ht="15" customHeight="1" x14ac:dyDescent="0.25">
      <c r="A10" s="1" t="s">
        <v>12</v>
      </c>
      <c r="B10" s="1" t="s">
        <v>16</v>
      </c>
      <c r="C10" s="3">
        <v>0</v>
      </c>
      <c r="D10" s="3">
        <v>16902</v>
      </c>
      <c r="E10" s="3">
        <v>32660</v>
      </c>
      <c r="F10" s="8" t="s">
        <v>27</v>
      </c>
      <c r="G10" s="3">
        <v>6078</v>
      </c>
      <c r="H10" s="3">
        <v>0</v>
      </c>
      <c r="I10" s="3">
        <v>0</v>
      </c>
      <c r="J10" s="3">
        <v>0</v>
      </c>
      <c r="K10" s="3">
        <v>0</v>
      </c>
      <c r="L10" s="7">
        <f>SUM(C10:K10)</f>
        <v>55640</v>
      </c>
    </row>
    <row r="11" spans="1:12" ht="15" customHeight="1" x14ac:dyDescent="0.25">
      <c r="A11" s="9" t="s">
        <v>21</v>
      </c>
      <c r="B11" s="9"/>
      <c r="C11" s="9">
        <f t="shared" ref="C11:L11" si="0">SUM(C6:C10)</f>
        <v>5</v>
      </c>
      <c r="D11" s="9">
        <f t="shared" si="0"/>
        <v>815387</v>
      </c>
      <c r="E11" s="9">
        <f t="shared" si="0"/>
        <v>33540</v>
      </c>
      <c r="F11" s="9">
        <f t="shared" si="0"/>
        <v>0</v>
      </c>
      <c r="G11" s="9">
        <f t="shared" si="0"/>
        <v>13527</v>
      </c>
      <c r="H11" s="9">
        <f t="shared" si="0"/>
        <v>0</v>
      </c>
      <c r="I11" s="19">
        <f t="shared" si="0"/>
        <v>265</v>
      </c>
      <c r="J11" s="9">
        <f t="shared" si="0"/>
        <v>20243</v>
      </c>
      <c r="K11" s="9">
        <f t="shared" si="0"/>
        <v>0</v>
      </c>
      <c r="L11" s="9">
        <f t="shared" si="0"/>
        <v>882967</v>
      </c>
    </row>
    <row r="12" spans="1:12" ht="15" customHeight="1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</row>
    <row r="13" spans="1:12" ht="15" customHeight="1" x14ac:dyDescent="0.25">
      <c r="A13" s="4" t="s">
        <v>17</v>
      </c>
      <c r="B13" s="5" t="s">
        <v>18</v>
      </c>
      <c r="C13" s="7">
        <v>0</v>
      </c>
      <c r="D13" s="7">
        <v>41217</v>
      </c>
      <c r="E13" s="7">
        <v>89295</v>
      </c>
      <c r="F13" s="8" t="s">
        <v>27</v>
      </c>
      <c r="G13" s="7">
        <v>4379</v>
      </c>
      <c r="H13" s="7">
        <v>0</v>
      </c>
      <c r="I13" s="7">
        <v>0</v>
      </c>
      <c r="J13" s="7">
        <v>0</v>
      </c>
      <c r="K13" s="7">
        <v>0</v>
      </c>
      <c r="L13" s="7">
        <f>SUM(C13:K13)</f>
        <v>134891</v>
      </c>
    </row>
    <row r="14" spans="1:12" ht="15" customHeight="1" x14ac:dyDescent="0.25">
      <c r="A14" s="4" t="s">
        <v>17</v>
      </c>
      <c r="B14" s="6" t="s">
        <v>16</v>
      </c>
      <c r="C14" s="3">
        <v>160</v>
      </c>
      <c r="D14" s="3">
        <v>36628</v>
      </c>
      <c r="E14" s="3">
        <v>25019</v>
      </c>
      <c r="F14" s="8" t="s">
        <v>27</v>
      </c>
      <c r="G14" s="3">
        <v>624</v>
      </c>
      <c r="H14" s="3">
        <v>5413</v>
      </c>
      <c r="I14" s="3">
        <v>0</v>
      </c>
      <c r="J14" s="3">
        <v>4175</v>
      </c>
      <c r="K14" s="3">
        <v>0</v>
      </c>
      <c r="L14" s="7">
        <f t="shared" ref="L14:L15" si="1">SUM(C14:K14)</f>
        <v>72019</v>
      </c>
    </row>
    <row r="15" spans="1:12" ht="15" customHeight="1" x14ac:dyDescent="0.25">
      <c r="A15" s="11" t="s">
        <v>22</v>
      </c>
      <c r="B15" s="12"/>
      <c r="C15" s="13">
        <f t="shared" ref="C15:K15" si="2">SUM(C13:C14)</f>
        <v>160</v>
      </c>
      <c r="D15" s="13">
        <f t="shared" si="2"/>
        <v>77845</v>
      </c>
      <c r="E15" s="13">
        <f t="shared" si="2"/>
        <v>114314</v>
      </c>
      <c r="F15" s="13">
        <f t="shared" si="2"/>
        <v>0</v>
      </c>
      <c r="G15" s="13">
        <f t="shared" si="2"/>
        <v>5003</v>
      </c>
      <c r="H15" s="13">
        <f t="shared" si="2"/>
        <v>5413</v>
      </c>
      <c r="I15" s="13">
        <f t="shared" si="2"/>
        <v>0</v>
      </c>
      <c r="J15" s="13">
        <f t="shared" si="2"/>
        <v>4175</v>
      </c>
      <c r="K15" s="13">
        <f t="shared" si="2"/>
        <v>0</v>
      </c>
      <c r="L15" s="20">
        <f t="shared" si="1"/>
        <v>206910</v>
      </c>
    </row>
    <row r="16" spans="1:12" ht="15" customHeight="1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5" customHeight="1" x14ac:dyDescent="0.25">
      <c r="A17" s="4" t="s">
        <v>19</v>
      </c>
      <c r="B17" s="5" t="s">
        <v>20</v>
      </c>
      <c r="C17" s="38" t="s">
        <v>27</v>
      </c>
      <c r="D17" s="7">
        <v>103717</v>
      </c>
      <c r="E17" s="7">
        <v>0</v>
      </c>
      <c r="F17" s="7">
        <v>5839</v>
      </c>
      <c r="G17" s="7">
        <v>140</v>
      </c>
      <c r="H17" s="7">
        <v>0</v>
      </c>
      <c r="I17" s="7">
        <v>0</v>
      </c>
      <c r="J17" s="7">
        <v>0</v>
      </c>
      <c r="K17" s="7">
        <v>0</v>
      </c>
      <c r="L17" s="7">
        <f>SUM(C17:K17)</f>
        <v>109696</v>
      </c>
    </row>
    <row r="18" spans="1:12" ht="15" customHeight="1" x14ac:dyDescent="0.25">
      <c r="A18" s="4" t="s">
        <v>19</v>
      </c>
      <c r="B18" s="4" t="s">
        <v>16</v>
      </c>
      <c r="C18" s="39" t="s">
        <v>27</v>
      </c>
      <c r="D18" s="3">
        <v>7278</v>
      </c>
      <c r="E18" s="3">
        <v>13520</v>
      </c>
      <c r="F18" s="3">
        <v>58</v>
      </c>
      <c r="G18" s="3">
        <v>83</v>
      </c>
      <c r="H18" s="3">
        <v>2544</v>
      </c>
      <c r="I18" s="3">
        <v>0</v>
      </c>
      <c r="J18" s="3">
        <v>16500</v>
      </c>
      <c r="K18" s="3">
        <v>0</v>
      </c>
      <c r="L18" s="7">
        <f>SUM(C18:K18)</f>
        <v>39983</v>
      </c>
    </row>
    <row r="19" spans="1:12" ht="15" customHeight="1" x14ac:dyDescent="0.25">
      <c r="A19" s="10" t="s">
        <v>23</v>
      </c>
      <c r="B19" s="10"/>
      <c r="C19" s="14">
        <f>SUM(C17:C18)</f>
        <v>0</v>
      </c>
      <c r="D19" s="14">
        <f t="shared" ref="D19:L19" si="3">SUM(D17:D18)</f>
        <v>110995</v>
      </c>
      <c r="E19" s="14">
        <f t="shared" si="3"/>
        <v>13520</v>
      </c>
      <c r="F19" s="14">
        <f t="shared" si="3"/>
        <v>5897</v>
      </c>
      <c r="G19" s="14">
        <f t="shared" si="3"/>
        <v>223</v>
      </c>
      <c r="H19" s="14">
        <f t="shared" si="3"/>
        <v>2544</v>
      </c>
      <c r="I19" s="14">
        <f t="shared" si="3"/>
        <v>0</v>
      </c>
      <c r="J19" s="14">
        <f t="shared" si="3"/>
        <v>16500</v>
      </c>
      <c r="K19" s="14">
        <f t="shared" si="3"/>
        <v>0</v>
      </c>
      <c r="L19" s="14">
        <f t="shared" si="3"/>
        <v>149679</v>
      </c>
    </row>
    <row r="20" spans="1:12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x14ac:dyDescent="0.25">
      <c r="A21" s="17" t="s">
        <v>24</v>
      </c>
      <c r="B21" s="15"/>
      <c r="C21" s="16">
        <f t="shared" ref="C21:L21" si="4">SUM(C11, C15, C19)</f>
        <v>165</v>
      </c>
      <c r="D21" s="16">
        <f>SUM(D11, D15, D19)</f>
        <v>1004227</v>
      </c>
      <c r="E21" s="16">
        <f t="shared" si="4"/>
        <v>161374</v>
      </c>
      <c r="F21" s="16">
        <f t="shared" si="4"/>
        <v>5897</v>
      </c>
      <c r="G21" s="16">
        <f t="shared" si="4"/>
        <v>18753</v>
      </c>
      <c r="H21" s="16">
        <f t="shared" si="4"/>
        <v>7957</v>
      </c>
      <c r="I21" s="16">
        <f t="shared" si="4"/>
        <v>265</v>
      </c>
      <c r="J21" s="16">
        <f t="shared" si="4"/>
        <v>40918</v>
      </c>
      <c r="K21" s="16">
        <f t="shared" si="4"/>
        <v>0</v>
      </c>
      <c r="L21" s="16">
        <f t="shared" si="4"/>
        <v>1239556</v>
      </c>
    </row>
  </sheetData>
  <mergeCells count="16">
    <mergeCell ref="L3:L5"/>
    <mergeCell ref="A12:L12"/>
    <mergeCell ref="A16:L16"/>
    <mergeCell ref="A20:L20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Tom Edwards</cp:lastModifiedBy>
  <dcterms:created xsi:type="dcterms:W3CDTF">2020-04-27T08:56:33Z</dcterms:created>
  <dcterms:modified xsi:type="dcterms:W3CDTF">2020-07-09T14:44:24Z</dcterms:modified>
</cp:coreProperties>
</file>