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10) October 22\Reportable Template\"/>
    </mc:Choice>
  </mc:AlternateContent>
  <bookViews>
    <workbookView xWindow="0" yWindow="0" windowWidth="11970" windowHeight="513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7" i="1" l="1"/>
  <c r="L7" i="1" l="1"/>
  <c r="J7" i="1" l="1"/>
  <c r="I13" i="1" l="1"/>
  <c r="D13" i="1"/>
  <c r="C10" i="1" l="1"/>
  <c r="D10" i="1"/>
  <c r="E10" i="1"/>
  <c r="F10" i="1"/>
  <c r="G10" i="1"/>
  <c r="H10" i="1"/>
  <c r="I10" i="1"/>
  <c r="J10" i="1"/>
  <c r="K10" i="1"/>
  <c r="C7" i="1" l="1"/>
  <c r="D7" i="1" l="1"/>
  <c r="D15" i="1" s="1"/>
  <c r="E7" i="1"/>
  <c r="F7" i="1"/>
  <c r="G7" i="1"/>
  <c r="H7" i="1"/>
  <c r="I7" i="1"/>
  <c r="E13" i="1" l="1"/>
  <c r="E15" i="1" s="1"/>
  <c r="F13" i="1"/>
  <c r="G13" i="1"/>
  <c r="H13" i="1"/>
  <c r="J13" i="1"/>
  <c r="K13" i="1"/>
  <c r="L13" i="1"/>
  <c r="C13" i="1"/>
  <c r="L15" i="1" l="1"/>
  <c r="I15" i="1"/>
  <c r="F15" i="1"/>
  <c r="K15" i="1"/>
  <c r="G15" i="1"/>
  <c r="J15" i="1"/>
  <c r="C15" i="1"/>
  <c r="H15" i="1"/>
</calcChain>
</file>

<file path=xl/sharedStrings.xml><?xml version="1.0" encoding="utf-8"?>
<sst xmlns="http://schemas.openxmlformats.org/spreadsheetml/2006/main" count="26" uniqueCount="21">
  <si>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</si>
  <si>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</si>
  <si>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</si>
  <si>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</si>
  <si>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</si>
  <si>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</si>
  <si>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</si>
  <si>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</si>
  <si>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</si>
  <si>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</si>
  <si>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</si>
  <si>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</si>
  <si>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</si>
  <si>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</si>
  <si>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</si>
  <si>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</si>
  <si>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</si>
  <si>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</si>
  <si>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</si>
  <si>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/</t>
  </si>
  <si>
    <t>Off-Warrant Stock Reporting -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</si>
</sst>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zoomScale="90" zoomScaleNormal="90" workbookViewId="0">
      <selection activeCell="G3" sqref="G3:G5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25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25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25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25">
      <c r="A6" s="1" t="s">
        <v>12</v>
      </c>
      <c r="B6" s="1" t="s">
        <v>12</v>
      </c>
      <c r="C6" s="2">
        <v>0</v>
      </c>
      <c r="D6" s="2">
        <v>68655</v>
      </c>
      <c r="E6" s="2">
        <v>2113</v>
      </c>
      <c r="F6" s="5" t="s">
        <v>19</v>
      </c>
      <c r="G6" s="2">
        <v>3175</v>
      </c>
      <c r="H6" s="2">
        <v>3379</v>
      </c>
      <c r="I6" s="2">
        <v>179</v>
      </c>
      <c r="J6" s="2">
        <v>25615</v>
      </c>
      <c r="K6" s="2">
        <v>0</v>
      </c>
      <c r="L6" s="2">
        <v>103116</v>
      </c>
      <c r="N6" s="25"/>
      <c r="O6" s="25"/>
      <c r="P6" s="25"/>
      <c r="Q6" s="25"/>
      <c r="R6" s="25"/>
      <c r="S6" s="25"/>
      <c r="T6" s="25"/>
    </row>
    <row r="7" spans="1:21" ht="15" customHeight="1" x14ac:dyDescent="0.25">
      <c r="A7" s="6" t="s">
        <v>15</v>
      </c>
      <c r="B7" s="6"/>
      <c r="C7" s="6">
        <f>SUM(C6:C6)</f>
        <v>0</v>
      </c>
      <c r="D7" s="6">
        <f>SUM(D6:D6)</f>
        <v>68655</v>
      </c>
      <c r="E7" s="6">
        <f>SUM(E6:E6)</f>
        <v>2113</v>
      </c>
      <c r="F7" s="6">
        <f>SUM(F6:F6)</f>
        <v>0</v>
      </c>
      <c r="G7" s="6">
        <f>SUM(G6:G6)</f>
        <v>3175</v>
      </c>
      <c r="H7" s="6">
        <f>SUM(H6:H6)</f>
        <v>3379</v>
      </c>
      <c r="I7" s="6">
        <f>SUM(I6:I6)</f>
        <v>179</v>
      </c>
      <c r="J7" s="6">
        <f>SUM(J6:J6)</f>
        <v>25615</v>
      </c>
      <c r="K7" s="6">
        <f>SUM(K6:K6)</f>
        <v>0</v>
      </c>
      <c r="L7" s="6">
        <f>SUM(L6:L6)</f>
        <v>103116</v>
      </c>
      <c r="N7" s="25"/>
      <c r="O7" s="25"/>
      <c r="P7" s="25"/>
      <c r="Q7" s="25"/>
      <c r="R7" s="25"/>
      <c r="S7" s="25"/>
      <c r="T7" s="25"/>
      <c r="U7" s="25"/>
    </row>
    <row r="8" spans="1:21" ht="1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21" ht="15" customHeight="1" x14ac:dyDescent="0.25">
      <c r="A9" s="3" t="s">
        <v>13</v>
      </c>
      <c r="B9" s="3" t="s">
        <v>13</v>
      </c>
      <c r="C9" s="23">
        <v>0</v>
      </c>
      <c r="D9" s="23">
        <v>25450</v>
      </c>
      <c r="E9" s="23">
        <v>4464</v>
      </c>
      <c r="F9" s="5" t="s">
        <v>19</v>
      </c>
      <c r="G9" s="23">
        <v>805</v>
      </c>
      <c r="H9" s="23">
        <v>14</v>
      </c>
      <c r="I9" s="23">
        <v>0</v>
      </c>
      <c r="J9" s="23">
        <v>0</v>
      </c>
      <c r="K9" s="23">
        <v>0</v>
      </c>
      <c r="L9" s="24">
        <v>30733</v>
      </c>
    </row>
    <row r="10" spans="1:21" ht="15" customHeight="1" x14ac:dyDescent="0.25">
      <c r="A10" s="8" t="s">
        <v>16</v>
      </c>
      <c r="B10" s="8"/>
      <c r="C10" s="9">
        <f t="shared" ref="C10:K10" si="0">SUM(C9:C9)</f>
        <v>0</v>
      </c>
      <c r="D10" s="9">
        <f t="shared" si="0"/>
        <v>25450</v>
      </c>
      <c r="E10" s="9">
        <f t="shared" si="0"/>
        <v>4464</v>
      </c>
      <c r="F10" s="9">
        <f t="shared" si="0"/>
        <v>0</v>
      </c>
      <c r="G10" s="9">
        <f t="shared" si="0"/>
        <v>805</v>
      </c>
      <c r="H10" s="9">
        <f t="shared" si="0"/>
        <v>14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>SUM(L9:L9)</f>
        <v>30733</v>
      </c>
    </row>
    <row r="11" spans="1:21" ht="15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21" ht="15" customHeight="1" x14ac:dyDescent="0.25">
      <c r="A12" s="3" t="s">
        <v>14</v>
      </c>
      <c r="B12" s="3" t="s">
        <v>14</v>
      </c>
      <c r="C12" s="5" t="s">
        <v>19</v>
      </c>
      <c r="D12" s="2">
        <v>2682</v>
      </c>
      <c r="E12" s="2">
        <v>1454</v>
      </c>
      <c r="F12" s="2">
        <v>237</v>
      </c>
      <c r="G12" s="2">
        <v>178</v>
      </c>
      <c r="H12" s="2">
        <v>0</v>
      </c>
      <c r="I12" s="2">
        <v>0</v>
      </c>
      <c r="J12" s="2">
        <v>0</v>
      </c>
      <c r="K12" s="2">
        <v>0</v>
      </c>
      <c r="L12" s="4">
        <v>4551</v>
      </c>
    </row>
    <row r="13" spans="1:21" ht="15" customHeight="1" x14ac:dyDescent="0.25">
      <c r="A13" s="7" t="s">
        <v>17</v>
      </c>
      <c r="B13" s="7"/>
      <c r="C13" s="10">
        <f t="shared" ref="C13:L13" si="1">SUM(C12:C12)</f>
        <v>0</v>
      </c>
      <c r="D13" s="10">
        <f t="shared" si="1"/>
        <v>2682</v>
      </c>
      <c r="E13" s="10">
        <f t="shared" si="1"/>
        <v>1454</v>
      </c>
      <c r="F13" s="10">
        <f t="shared" si="1"/>
        <v>237</v>
      </c>
      <c r="G13" s="10">
        <f t="shared" si="1"/>
        <v>178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4551</v>
      </c>
    </row>
    <row r="14" spans="1:2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21" x14ac:dyDescent="0.25">
      <c r="A15" s="13" t="s">
        <v>18</v>
      </c>
      <c r="B15" s="11"/>
      <c r="C15" s="12">
        <f t="shared" ref="C15:L15" si="2">SUM(C7, C10, C13)</f>
        <v>0</v>
      </c>
      <c r="D15" s="12">
        <f>SUM(D7, D10, D13)</f>
        <v>96787</v>
      </c>
      <c r="E15" s="12">
        <f>SUM(E7, E10, E13)</f>
        <v>8031</v>
      </c>
      <c r="F15" s="12">
        <f t="shared" si="2"/>
        <v>237</v>
      </c>
      <c r="G15" s="12">
        <f t="shared" si="2"/>
        <v>4158</v>
      </c>
      <c r="H15" s="12">
        <f t="shared" si="2"/>
        <v>3393</v>
      </c>
      <c r="I15" s="12">
        <f t="shared" si="2"/>
        <v>179</v>
      </c>
      <c r="J15" s="12">
        <f t="shared" si="2"/>
        <v>25615</v>
      </c>
      <c r="K15" s="12">
        <f t="shared" si="2"/>
        <v>0</v>
      </c>
      <c r="L15" s="12">
        <f t="shared" si="2"/>
        <v>138400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2022-11-11T16:53:56Z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