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<sst xmlns="http://schemas.openxmlformats.org/spreadsheetml/2006/main" count="3592" uniqueCount="200">
  <si>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</si>
  <si>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</si>
  <si>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</si>
  <si>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</si>
  <si>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</si>
  <si>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</si>
  <si>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</si>
  <si>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</si>
  <si>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</si>
  <si>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</si>
  <si>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</si>
  <si>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</si>
  <si>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</si>
  <si>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</si>
  <si>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</si>
  <si>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</si>
  <si>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</si>
  <si>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</si>
  <si>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</si>
  <si>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</si>
  <si>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</si>
  <si>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</si>
  <si>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</si>
  <si>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</si>
  <si>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</si>
  <si>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</si>
  <si>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</si>
  <si>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</si>
  <si>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</si>
  <si>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</si>
  <si>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</si>
  <si>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</si>
  <si>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</si>
  <si>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</si>
  <si>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</si>
  <si>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</si>
  <si>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</si>
  <si>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</si>
  <si>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</si>
  <si>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</si>
  <si>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</si>
  <si>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</si>
  <si>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</si>
  <si>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</si>
  <si>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</si>
  <si>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</si>
  <si>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</si>
  <si>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</si>
  <si>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</si>
  <si>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</si>
  <si>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</si>
  <si>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</si>
  <si>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</si>
  <si>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</si>
  <si>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</si>
  <si>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</si>
  <si>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</si>
  <si>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</si>
  <si>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</si>
  <si>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</si>
  <si>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</si>
  <si>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</si>
  <si>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</si>
  <si>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</si>
  <si>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</si>
  <si>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</si>
  <si>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</si>
  <si>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</si>
  <si>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</si>
  <si>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</si>
  <si>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</si>
  <si>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</si>
  <si>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</si>
  <si>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</si>
  <si>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</si>
  <si>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</si>
  <si>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</si>
  <si>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</si>
  <si>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</si>
  <si>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</si>
  <si>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</si>
  <si>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</si>
  <si>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</si>
  <si>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</si>
  <si>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</si>
  <si>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</si>
  <si>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</si>
  <si>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</si>
  <si>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</si>
  <si>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</si>
  <si>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</si>
  <si>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</si>
  <si>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</si>
  <si>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</si>
  <si>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</si>
  <si>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</si>
  <si>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</si>
  <si>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</si>
  <si>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</si>
  <si>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</si>
  <si>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</si>
  <si>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</si>
  <si>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</si>
  <si>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</si>
  <si>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</si>
  <si>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</si>
  <si>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</si>
  <si>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</si>
  <si>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</si>
  <si>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</si>
  <si>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</si>
  <si>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</si>
  <si>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</si>
  <si>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</si>
  <si>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</si>
  <si>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</si>
  <si>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</si>
  <si>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</si>
  <si>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</si>
  <si>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</si>
  <si>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</si>
  <si>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</si>
  <si>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</si>
  <si>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</si>
  <si>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</si>
  <si>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</si>
  <si>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</si>
  <si>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</si>
  <si>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</si>
  <si>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</si>
  <si>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</si>
  <si>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</si>
  <si>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</si>
  <si>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</si>
  <si>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</si>
  <si>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</si>
  <si>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</si>
  <si>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</si>
  <si>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</si>
  <si>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</si>
  <si>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</si>
  <si>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</si>
  <si>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</si>
  <si>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</si>
  <si>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</si>
  <si>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</si>
  <si>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</si>
  <si>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</si>
  <si>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</si>
  <si>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</si>
  <si>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</si>
  <si>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</si>
  <si>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</si>
  <si>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</si>
  <si>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</si>
  <si>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</si>
  <si>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</si>
  <si>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</si>
  <si>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</si>
  <si>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</si>
  <si>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</si>
  <si>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</si>
  <si>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</si>
  <si>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</si>
  <si>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Previous Value</t>
  </si>
  <si>
    <t>New Value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</si>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</sst>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5" fillId="0" borderId="0" xfId="0" applyFont="1" applyFill="1" applyBorder="1"/>
    <xf numFmtId="0" fontId="26" fillId="0" borderId="0" xfId="0" applyFont="1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22" fillId="0" borderId="0" xfId="3" applyFont="1" applyBorder="1" applyAlignment="1">
      <alignment horizontal="center"/>
    </xf>
    <xf numFmtId="0" fontId="27" fillId="0" borderId="0" xfId="0" applyFont="1" applyFill="1"/>
    <xf numFmtId="4" fontId="27" fillId="0" borderId="0" xfId="0" applyNumberFormat="1" applyFont="1" applyFill="1"/>
    <xf numFmtId="0" fontId="27" fillId="0" borderId="0" xfId="0" applyFont="1"/>
    <xf numFmtId="0" fontId="28" fillId="0" borderId="0" xfId="0" applyFont="1" applyFill="1" applyAlignment="1">
      <alignment horizontal="left" vertical="center"/>
    </xf>
    <xf numFmtId="3" fontId="2" fillId="0" borderId="52" xfId="2" applyNumberFormat="1" applyFont="1" applyFill="1" applyBorder="1" applyAlignment="1">
      <alignment horizontal="center" vertical="center" wrapText="1"/>
    </xf>
    <xf numFmtId="3" fontId="29" fillId="0" borderId="2" xfId="2" applyNumberFormat="1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3" fontId="29" fillId="0" borderId="8" xfId="2" applyNumberFormat="1" applyFont="1" applyBorder="1" applyAlignment="1">
      <alignment horizontal="center" vertical="center" wrapText="1"/>
    </xf>
    <xf numFmtId="2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30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428626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26"/>
  <sheetViews>
    <sheetView tabSelected="1" zoomScaleNormal="100" workbookViewId="0"/>
  </sheetViews>
  <sheetFormatPr defaultColWidth="9.140625" defaultRowHeight="12.75" x14ac:dyDescent="0.2"/>
  <cols>
    <col min="1" max="1" width="21.28515625" style="1" customWidth="1"/>
    <col min="2" max="2" width="24.28515625" style="1" bestFit="1" customWidth="1"/>
    <col min="3" max="3" width="20" style="1" customWidth="1"/>
    <col min="4" max="4" width="11.85546875" style="1" customWidth="1"/>
    <col min="5" max="5" width="15.5703125" style="1" customWidth="1"/>
    <col min="6" max="16384" width="9.140625" style="1"/>
  </cols>
  <sheetData>
    <row r="3" spans="1:8" ht="13.5" thickBot="1" x14ac:dyDescent="0.25"/>
    <row r="4" spans="1:8" ht="13.5" customHeight="1" thickBot="1" x14ac:dyDescent="0.25">
      <c r="A4" s="195" t="s">
        <v>35</v>
      </c>
      <c r="B4" s="196"/>
      <c r="C4" s="196"/>
      <c r="D4" s="196"/>
      <c r="E4" s="196"/>
      <c r="F4" s="197"/>
    </row>
    <row r="6" spans="1:8" s="114" customFormat="1" ht="15.75" customHeight="1" thickBot="1" x14ac:dyDescent="0.25">
      <c r="A6" s="198" t="s">
        <v>36</v>
      </c>
      <c r="B6" s="198"/>
      <c r="C6" s="198"/>
      <c r="D6" s="198"/>
      <c r="E6" s="198"/>
    </row>
    <row r="7" spans="1:8" s="114" customFormat="1" x14ac:dyDescent="0.2"/>
    <row r="8" spans="1:8" s="114" customFormat="1" ht="25.5" x14ac:dyDescent="0.2">
      <c r="A8" s="148" t="s">
        <v>37</v>
      </c>
      <c r="B8" s="148" t="s">
        <v>3</v>
      </c>
      <c r="C8" s="148" t="s">
        <v>164</v>
      </c>
      <c r="D8" s="148" t="s">
        <v>165</v>
      </c>
      <c r="E8" s="148" t="s">
        <v>38</v>
      </c>
    </row>
    <row r="9" spans="1:8" x14ac:dyDescent="0.2">
      <c r="A9" s="149" t="s">
        <v>1</v>
      </c>
      <c r="B9" s="149" t="s">
        <v>61</v>
      </c>
      <c r="C9" s="149">
        <v>5750</v>
      </c>
      <c r="D9" s="149">
        <v>4750</v>
      </c>
      <c r="E9" s="149" t="s">
        <v>199</v>
      </c>
    </row>
    <row r="10" spans="1:8" s="114" customFormat="1" x14ac:dyDescent="0.2">
      <c r="A10" s="149" t="s">
        <v>1</v>
      </c>
      <c r="B10" s="149" t="s">
        <v>62</v>
      </c>
      <c r="C10" s="149">
        <v>137</v>
      </c>
      <c r="D10" s="149">
        <v>131</v>
      </c>
      <c r="E10" s="149" t="s">
        <v>199</v>
      </c>
    </row>
    <row r="11" spans="1:8" customFormat="1" ht="15" x14ac:dyDescent="0.25">
      <c r="A11" s="149" t="s">
        <v>1</v>
      </c>
      <c r="B11" s="149" t="s">
        <v>63</v>
      </c>
      <c r="C11" s="149">
        <v>1279</v>
      </c>
      <c r="D11" s="149">
        <v>1270</v>
      </c>
      <c r="E11" s="149" t="s">
        <v>199</v>
      </c>
    </row>
    <row r="12" spans="1:8" customFormat="1" ht="15" x14ac:dyDescent="0.25">
      <c r="A12" s="149" t="s">
        <v>1</v>
      </c>
      <c r="B12" s="149" t="s">
        <v>64</v>
      </c>
      <c r="C12" s="149">
        <v>158</v>
      </c>
      <c r="D12" s="149">
        <v>156</v>
      </c>
      <c r="E12" s="149" t="s">
        <v>199</v>
      </c>
      <c r="F12" s="1"/>
      <c r="G12" s="184"/>
      <c r="H12" s="184"/>
    </row>
    <row r="13" spans="1:8" customFormat="1" ht="14.25" customHeight="1" x14ac:dyDescent="0.25">
      <c r="A13" s="149" t="s">
        <v>1</v>
      </c>
      <c r="B13" s="149" t="s">
        <v>65</v>
      </c>
      <c r="C13" s="149">
        <v>33</v>
      </c>
      <c r="D13" s="149">
        <v>32</v>
      </c>
      <c r="E13" s="149" t="s">
        <v>199</v>
      </c>
      <c r="F13" s="184"/>
      <c r="G13" s="184"/>
      <c r="H13" s="184"/>
    </row>
    <row r="14" spans="1:8" customFormat="1" ht="15" x14ac:dyDescent="0.25">
      <c r="A14" s="149" t="s">
        <v>1</v>
      </c>
      <c r="B14" s="149" t="s">
        <v>68</v>
      </c>
      <c r="C14" s="149">
        <v>146</v>
      </c>
      <c r="D14" s="149">
        <v>144</v>
      </c>
      <c r="E14" s="149" t="s">
        <v>199</v>
      </c>
      <c r="F14" s="183"/>
      <c r="G14" s="184"/>
      <c r="H14" s="184"/>
    </row>
    <row r="15" spans="1:8" customFormat="1" ht="15" x14ac:dyDescent="0.25">
      <c r="F15" s="184"/>
      <c r="G15" s="184"/>
      <c r="H15" s="184"/>
    </row>
    <row r="16" spans="1:8" customFormat="1" ht="15" x14ac:dyDescent="0.25">
      <c r="F16" s="184"/>
      <c r="G16" s="184"/>
      <c r="H16" s="184"/>
    </row>
    <row r="17" spans="1:15" customFormat="1" ht="15" x14ac:dyDescent="0.25">
      <c r="F17" s="184"/>
      <c r="G17" s="184"/>
      <c r="H17" s="184"/>
    </row>
    <row r="18" spans="1:15" customFormat="1" ht="15" x14ac:dyDescent="0.25">
      <c r="F18" s="184"/>
      <c r="G18" s="184"/>
      <c r="H18" s="184"/>
    </row>
    <row r="19" spans="1:15" customFormat="1" ht="15" x14ac:dyDescent="0.25">
      <c r="A19" s="1"/>
      <c r="B19" s="1"/>
      <c r="C19" s="1"/>
      <c r="D19" s="1"/>
      <c r="E19" s="1"/>
    </row>
    <row r="20" spans="1:15" customFormat="1" ht="15" x14ac:dyDescent="0.25">
      <c r="A20" s="1"/>
      <c r="B20" s="1"/>
      <c r="C20" s="1"/>
      <c r="D20" s="1"/>
      <c r="E20" s="1"/>
    </row>
    <row r="21" spans="1:15" x14ac:dyDescent="0.2">
      <c r="N21" s="165"/>
      <c r="O21" s="165"/>
    </row>
    <row r="22" spans="1:15" x14ac:dyDescent="0.2">
      <c r="N22" s="165"/>
      <c r="O22" s="165"/>
    </row>
    <row r="23" spans="1:15" x14ac:dyDescent="0.2">
      <c r="N23" s="165"/>
      <c r="O23" s="165"/>
    </row>
    <row r="24" spans="1:15" x14ac:dyDescent="0.2">
      <c r="N24" s="165"/>
      <c r="O24" s="165"/>
    </row>
    <row r="25" spans="1:15" x14ac:dyDescent="0.2">
      <c r="N25" s="165"/>
      <c r="O25" s="165"/>
    </row>
    <row r="26" spans="1:15" x14ac:dyDescent="0.2">
      <c r="N26" s="165"/>
      <c r="O26" s="165"/>
    </row>
  </sheetData>
  <sortState ref="A9:E21">
    <sortCondition ref="A9:A21"/>
    <sortCondition ref="B9:B21"/>
  </sortState>
  <mergeCells count="2">
    <mergeCell ref="A4:F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>
      <selection activeCell="K26" sqref="K26"/>
    </sheetView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4.7109375" style="114" bestFit="1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00" t="s">
        <v>45</v>
      </c>
      <c r="B4" s="201"/>
      <c r="C4" s="201"/>
      <c r="D4" s="201"/>
      <c r="E4" s="201"/>
      <c r="F4" s="201"/>
      <c r="G4" s="201"/>
      <c r="H4" s="202"/>
    </row>
    <row r="5" spans="1:8" ht="13.5" thickBot="1" x14ac:dyDescent="0.25"/>
    <row r="6" spans="1:8" ht="25.5" customHeight="1" thickBot="1" x14ac:dyDescent="0.25">
      <c r="A6" s="203" t="s">
        <v>46</v>
      </c>
      <c r="B6" s="203" t="s">
        <v>47</v>
      </c>
      <c r="C6" s="200" t="s">
        <v>1</v>
      </c>
      <c r="D6" s="202"/>
      <c r="E6" s="203" t="s">
        <v>0</v>
      </c>
      <c r="F6" s="203" t="s">
        <v>48</v>
      </c>
      <c r="G6" s="203" t="s">
        <v>49</v>
      </c>
      <c r="H6" s="150" t="s">
        <v>50</v>
      </c>
    </row>
    <row r="7" spans="1:8" ht="42" customHeight="1" thickBot="1" x14ac:dyDescent="0.25">
      <c r="A7" s="204"/>
      <c r="B7" s="204"/>
      <c r="C7" s="151" t="s">
        <v>172</v>
      </c>
      <c r="D7" s="151" t="s">
        <v>51</v>
      </c>
      <c r="E7" s="204"/>
      <c r="F7" s="204"/>
      <c r="G7" s="204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2.58</v>
      </c>
      <c r="D8" s="122">
        <f>C8*5000</f>
        <v>12900</v>
      </c>
      <c r="E8" s="43"/>
      <c r="F8" s="116" t="s">
        <v>54</v>
      </c>
      <c r="G8" s="43"/>
      <c r="H8" s="123">
        <v>2.58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185</v>
      </c>
      <c r="D11" s="153">
        <f>C11*20</f>
        <v>3700</v>
      </c>
      <c r="E11" s="166" t="s">
        <v>53</v>
      </c>
      <c r="F11" s="192" t="s">
        <v>54</v>
      </c>
      <c r="G11" s="8">
        <v>5</v>
      </c>
      <c r="H11" s="127">
        <v>185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110</v>
      </c>
      <c r="D13" s="130">
        <f>C13*25</f>
        <v>2750</v>
      </c>
      <c r="E13" s="166" t="s">
        <v>53</v>
      </c>
      <c r="F13" s="192" t="s">
        <v>54</v>
      </c>
      <c r="G13" s="116">
        <v>5</v>
      </c>
      <c r="H13" s="131">
        <v>110</v>
      </c>
    </row>
    <row r="14" spans="1:8" ht="26.1" customHeight="1" x14ac:dyDescent="0.2">
      <c r="A14" s="119" t="s">
        <v>176</v>
      </c>
      <c r="B14" s="112" t="s">
        <v>169</v>
      </c>
      <c r="C14" s="129">
        <v>45</v>
      </c>
      <c r="D14" s="130">
        <f>C14*50</f>
        <v>2250</v>
      </c>
      <c r="E14" s="9"/>
      <c r="F14" s="192" t="s">
        <v>54</v>
      </c>
      <c r="G14" s="9"/>
      <c r="H14" s="128">
        <v>45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26</v>
      </c>
      <c r="D16" s="130">
        <f>C16*25</f>
        <v>650</v>
      </c>
      <c r="E16" s="9"/>
      <c r="F16" s="116" t="s">
        <v>54</v>
      </c>
      <c r="G16" s="9"/>
      <c r="H16" s="128">
        <v>26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465</v>
      </c>
      <c r="D18" s="130">
        <f>C18*25</f>
        <v>11625</v>
      </c>
      <c r="E18" s="166" t="s">
        <v>53</v>
      </c>
      <c r="F18" s="192" t="s">
        <v>54</v>
      </c>
      <c r="G18" s="116">
        <v>5</v>
      </c>
      <c r="H18" s="131">
        <v>465</v>
      </c>
    </row>
    <row r="19" spans="1:11" ht="26.1" customHeight="1" x14ac:dyDescent="0.2">
      <c r="A19" s="119" t="s">
        <v>175</v>
      </c>
      <c r="B19" s="112" t="s">
        <v>171</v>
      </c>
      <c r="C19" s="129">
        <v>4167</v>
      </c>
      <c r="D19" s="130">
        <f>C19*1</f>
        <v>4167</v>
      </c>
      <c r="E19" s="9"/>
      <c r="F19" s="192" t="s">
        <v>54</v>
      </c>
      <c r="G19" s="9"/>
      <c r="H19" s="131">
        <v>4167</v>
      </c>
      <c r="I19" s="168"/>
    </row>
    <row r="20" spans="1:11" ht="26.1" customHeight="1" x14ac:dyDescent="0.2">
      <c r="A20" s="119" t="s">
        <v>61</v>
      </c>
      <c r="B20" s="112" t="s">
        <v>12</v>
      </c>
      <c r="C20" s="129">
        <v>4750</v>
      </c>
      <c r="D20" s="130">
        <f>C20*1</f>
        <v>4750</v>
      </c>
      <c r="E20" s="9"/>
      <c r="F20" s="192" t="s">
        <v>54</v>
      </c>
      <c r="G20" s="9"/>
      <c r="H20" s="131">
        <v>5750</v>
      </c>
      <c r="I20" s="168"/>
      <c r="K20" s="179"/>
    </row>
    <row r="21" spans="1:11" ht="26.1" customHeight="1" x14ac:dyDescent="0.2">
      <c r="A21" s="119" t="s">
        <v>177</v>
      </c>
      <c r="B21" s="112" t="s">
        <v>168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">
      <c r="A22" s="119" t="s">
        <v>178</v>
      </c>
      <c r="B22" s="112" t="s">
        <v>167</v>
      </c>
      <c r="C22" s="129">
        <v>49</v>
      </c>
      <c r="D22" s="130">
        <f>C22*10</f>
        <v>490</v>
      </c>
      <c r="E22" s="9"/>
      <c r="F22" s="192" t="s">
        <v>54</v>
      </c>
      <c r="G22" s="9"/>
      <c r="H22" s="131">
        <v>49</v>
      </c>
      <c r="I22" s="168"/>
    </row>
    <row r="23" spans="1:11" ht="26.1" customHeight="1" x14ac:dyDescent="0.2">
      <c r="A23" s="119" t="s">
        <v>179</v>
      </c>
      <c r="B23" s="112" t="s">
        <v>166</v>
      </c>
      <c r="C23" s="129">
        <v>89</v>
      </c>
      <c r="D23" s="130">
        <f>C23*10</f>
        <v>890</v>
      </c>
      <c r="E23" s="9"/>
      <c r="F23" s="192" t="s">
        <v>54</v>
      </c>
      <c r="G23" s="9"/>
      <c r="H23" s="131">
        <v>89</v>
      </c>
      <c r="I23" s="168"/>
    </row>
    <row r="24" spans="1:11" ht="26.1" customHeight="1" x14ac:dyDescent="0.2">
      <c r="A24" s="119" t="s">
        <v>180</v>
      </c>
      <c r="B24" s="112" t="s">
        <v>170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">
      <c r="A25" s="119" t="s">
        <v>62</v>
      </c>
      <c r="B25" s="112" t="s">
        <v>7</v>
      </c>
      <c r="C25" s="129">
        <v>131</v>
      </c>
      <c r="D25" s="130">
        <f>C25*20</f>
        <v>2620</v>
      </c>
      <c r="E25" s="166" t="s">
        <v>53</v>
      </c>
      <c r="F25" s="192" t="s">
        <v>54</v>
      </c>
      <c r="G25" s="116">
        <v>5</v>
      </c>
      <c r="H25" s="131">
        <v>137</v>
      </c>
    </row>
    <row r="26" spans="1:11" ht="26.1" customHeight="1" x14ac:dyDescent="0.2">
      <c r="A26" s="119" t="s">
        <v>63</v>
      </c>
      <c r="B26" s="112" t="s">
        <v>8</v>
      </c>
      <c r="C26" s="129">
        <v>1270</v>
      </c>
      <c r="D26" s="130">
        <f>C26*6</f>
        <v>7620</v>
      </c>
      <c r="E26" s="191" t="s">
        <v>53</v>
      </c>
      <c r="F26" s="192" t="s">
        <v>54</v>
      </c>
      <c r="G26" s="116">
        <v>25</v>
      </c>
      <c r="H26" s="131">
        <v>1279</v>
      </c>
      <c r="I26" s="168"/>
    </row>
    <row r="27" spans="1:11" ht="26.1" customHeight="1" x14ac:dyDescent="0.2">
      <c r="A27" s="119" t="s">
        <v>64</v>
      </c>
      <c r="B27" s="112" t="s">
        <v>9</v>
      </c>
      <c r="C27" s="129">
        <v>156</v>
      </c>
      <c r="D27" s="130">
        <f>C27*25</f>
        <v>3900</v>
      </c>
      <c r="E27" s="166" t="s">
        <v>53</v>
      </c>
      <c r="F27" s="192" t="s">
        <v>54</v>
      </c>
      <c r="G27" s="116">
        <v>5</v>
      </c>
      <c r="H27" s="131">
        <v>158</v>
      </c>
    </row>
    <row r="28" spans="1:11" ht="26.1" customHeight="1" x14ac:dyDescent="0.2">
      <c r="A28" s="119" t="s">
        <v>65</v>
      </c>
      <c r="B28" s="112" t="s">
        <v>44</v>
      </c>
      <c r="C28" s="129">
        <v>32</v>
      </c>
      <c r="D28" s="130">
        <f>C28*10</f>
        <v>320</v>
      </c>
      <c r="E28" s="9"/>
      <c r="F28" s="192" t="s">
        <v>54</v>
      </c>
      <c r="G28" s="9"/>
      <c r="H28" s="131">
        <v>33</v>
      </c>
    </row>
    <row r="29" spans="1:11" ht="26.1" customHeight="1" x14ac:dyDescent="0.2">
      <c r="A29" s="119" t="s">
        <v>66</v>
      </c>
      <c r="B29" s="112" t="s">
        <v>10</v>
      </c>
      <c r="C29" s="129">
        <v>1468</v>
      </c>
      <c r="D29" s="130">
        <f>C29*5</f>
        <v>7340</v>
      </c>
      <c r="E29" s="166" t="s">
        <v>53</v>
      </c>
      <c r="F29" s="192" t="s">
        <v>54</v>
      </c>
      <c r="G29" s="116">
        <v>25</v>
      </c>
      <c r="H29" s="131">
        <v>1468</v>
      </c>
      <c r="I29" s="168"/>
    </row>
    <row r="30" spans="1:11" ht="26.1" customHeight="1" x14ac:dyDescent="0.2">
      <c r="A30" s="119" t="s">
        <v>67</v>
      </c>
      <c r="B30" s="112" t="s">
        <v>43</v>
      </c>
      <c r="C30" s="129">
        <v>35</v>
      </c>
      <c r="D30" s="130">
        <f>C30*10</f>
        <v>350</v>
      </c>
      <c r="E30" s="9"/>
      <c r="F30" s="192" t="s">
        <v>54</v>
      </c>
      <c r="G30" s="9"/>
      <c r="H30" s="131">
        <v>35</v>
      </c>
    </row>
    <row r="31" spans="1:11" ht="26.1" customHeight="1" x14ac:dyDescent="0.2">
      <c r="A31" s="119" t="s">
        <v>181</v>
      </c>
      <c r="B31" s="112" t="s">
        <v>117</v>
      </c>
      <c r="C31" s="129">
        <v>50</v>
      </c>
      <c r="D31" s="130">
        <f>C31*25</f>
        <v>1250</v>
      </c>
      <c r="E31" s="159"/>
      <c r="F31" s="116" t="s">
        <v>54</v>
      </c>
      <c r="G31" s="159"/>
      <c r="H31" s="131">
        <v>50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144</v>
      </c>
      <c r="D32" s="133">
        <f>C32*25</f>
        <v>3600</v>
      </c>
      <c r="E32" s="190" t="s">
        <v>53</v>
      </c>
      <c r="F32" s="193" t="s">
        <v>54</v>
      </c>
      <c r="G32" s="14">
        <v>5</v>
      </c>
      <c r="H32" s="163">
        <v>146</v>
      </c>
      <c r="I32" s="168"/>
    </row>
    <row r="33" spans="1:8" x14ac:dyDescent="0.2">
      <c r="D33" s="79"/>
      <c r="E33" s="79"/>
      <c r="F33" s="79"/>
    </row>
    <row r="34" spans="1:8" ht="15.75" customHeight="1" thickBot="1" x14ac:dyDescent="0.25">
      <c r="A34" s="199" t="s">
        <v>69</v>
      </c>
      <c r="B34" s="199"/>
      <c r="C34" s="167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2.3E-2</v>
      </c>
      <c r="C36" s="108"/>
      <c r="D36" s="56" t="s">
        <v>71</v>
      </c>
      <c r="E36" s="56">
        <v>2.3E-2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108"/>
    </row>
    <row r="40" spans="1:8" ht="13.5" thickBot="1" x14ac:dyDescent="0.25">
      <c r="A40" s="199" t="s">
        <v>73</v>
      </c>
      <c r="B40" s="199"/>
      <c r="C40" s="199"/>
      <c r="D40" s="79"/>
      <c r="E40" s="79" t="s">
        <v>73</v>
      </c>
      <c r="F40" s="79"/>
      <c r="G40" s="79"/>
      <c r="H40" s="108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108"/>
    </row>
    <row r="43" spans="1:8" ht="25.5" x14ac:dyDescent="0.2">
      <c r="A43" s="16" t="s">
        <v>74</v>
      </c>
      <c r="B43" s="16" t="s">
        <v>195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108"/>
    </row>
    <row r="44" spans="1:8" ht="25.5" x14ac:dyDescent="0.2">
      <c r="A44" s="16" t="s">
        <v>76</v>
      </c>
      <c r="B44" s="16" t="s">
        <v>196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108"/>
    </row>
    <row r="45" spans="1:8" ht="25.5" x14ac:dyDescent="0.2">
      <c r="A45" s="16" t="s">
        <v>191</v>
      </c>
      <c r="B45" s="16" t="s">
        <v>193</v>
      </c>
      <c r="C45" s="137">
        <v>0.4</v>
      </c>
      <c r="D45" s="79"/>
      <c r="E45" s="79" t="s">
        <v>191</v>
      </c>
      <c r="F45" s="79" t="s">
        <v>193</v>
      </c>
      <c r="G45" s="107">
        <v>0.4</v>
      </c>
      <c r="H45" s="108"/>
    </row>
    <row r="46" spans="1:8" ht="25.5" x14ac:dyDescent="0.2">
      <c r="A46" s="16" t="s">
        <v>192</v>
      </c>
      <c r="B46" s="16" t="s">
        <v>194</v>
      </c>
      <c r="C46" s="137">
        <v>0.35</v>
      </c>
      <c r="D46" s="79"/>
      <c r="E46" s="79" t="s">
        <v>192</v>
      </c>
      <c r="F46" s="79" t="s">
        <v>194</v>
      </c>
      <c r="G46" s="107">
        <v>0.35</v>
      </c>
      <c r="H46" s="108"/>
    </row>
    <row r="47" spans="1:8" ht="25.5" x14ac:dyDescent="0.2">
      <c r="A47" s="16" t="s">
        <v>78</v>
      </c>
      <c r="B47" s="16" t="s">
        <v>197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108"/>
    </row>
    <row r="48" spans="1:8" ht="26.25" thickBot="1" x14ac:dyDescent="0.25">
      <c r="A48" s="40" t="s">
        <v>123</v>
      </c>
      <c r="B48" s="40" t="s">
        <v>124</v>
      </c>
      <c r="C48" s="138">
        <v>0.45</v>
      </c>
      <c r="D48" s="79"/>
      <c r="E48" s="79" t="s">
        <v>123</v>
      </c>
      <c r="F48" s="79" t="s">
        <v>124</v>
      </c>
      <c r="G48" s="107">
        <v>0.5</v>
      </c>
      <c r="H48" s="108"/>
    </row>
    <row r="49" spans="1:8" x14ac:dyDescent="0.2">
      <c r="D49" s="79"/>
      <c r="E49" s="79"/>
      <c r="F49" s="79"/>
      <c r="G49" s="79"/>
      <c r="H49" s="108"/>
    </row>
    <row r="50" spans="1:8" x14ac:dyDescent="0.2">
      <c r="A50" s="182"/>
      <c r="B50" s="182"/>
      <c r="C50" s="182"/>
      <c r="D50" s="182"/>
      <c r="E50" s="108"/>
      <c r="F50" s="108"/>
      <c r="G50" s="108"/>
      <c r="H50" s="108"/>
    </row>
    <row r="51" spans="1:8" x14ac:dyDescent="0.2">
      <c r="A51" s="182"/>
      <c r="B51" s="182"/>
      <c r="C51" s="182"/>
      <c r="D51" s="182"/>
      <c r="E51" s="108"/>
      <c r="F51" s="108"/>
      <c r="G51" s="108"/>
      <c r="H51" s="108"/>
    </row>
    <row r="52" spans="1:8" x14ac:dyDescent="0.2">
      <c r="A52" s="182"/>
      <c r="B52" s="182"/>
      <c r="C52" s="182"/>
      <c r="D52" s="182"/>
      <c r="E52" s="182"/>
      <c r="F52" s="182"/>
      <c r="G52" s="79"/>
      <c r="H52" s="79"/>
    </row>
    <row r="53" spans="1:8" x14ac:dyDescent="0.2">
      <c r="A53" s="182"/>
      <c r="B53" s="182"/>
      <c r="C53" s="182"/>
      <c r="D53" s="182"/>
      <c r="E53" s="182"/>
      <c r="F53" s="182"/>
      <c r="G53" s="108"/>
      <c r="H53" s="108"/>
    </row>
    <row r="54" spans="1:8" x14ac:dyDescent="0.2">
      <c r="A54" s="182"/>
      <c r="B54" s="182"/>
      <c r="C54" s="182"/>
      <c r="D54" s="182"/>
      <c r="E54" s="182"/>
      <c r="F54" s="182"/>
      <c r="G54" s="108"/>
      <c r="H54" s="108"/>
    </row>
    <row r="55" spans="1:8" x14ac:dyDescent="0.2">
      <c r="A55" s="182"/>
      <c r="B55" s="182"/>
      <c r="C55" s="182"/>
      <c r="D55" s="182"/>
      <c r="E55" s="182"/>
      <c r="F55" s="182"/>
      <c r="G55" s="108"/>
      <c r="H55" s="108"/>
    </row>
    <row r="56" spans="1:8" x14ac:dyDescent="0.2">
      <c r="A56" s="182"/>
      <c r="B56" s="182"/>
      <c r="C56" s="182"/>
      <c r="D56" s="182"/>
      <c r="E56" s="182"/>
      <c r="F56" s="182"/>
      <c r="G56" s="108"/>
      <c r="H56" s="108"/>
    </row>
    <row r="57" spans="1:8" x14ac:dyDescent="0.2">
      <c r="A57" s="182"/>
      <c r="B57" s="182"/>
      <c r="C57" s="182"/>
      <c r="D57" s="182"/>
      <c r="E57" s="182"/>
      <c r="F57" s="182"/>
      <c r="G57" s="108"/>
      <c r="H57" s="108"/>
    </row>
    <row r="58" spans="1:8" x14ac:dyDescent="0.2">
      <c r="A58" s="182"/>
      <c r="B58" s="182"/>
      <c r="C58" s="182"/>
      <c r="D58" s="182"/>
      <c r="E58" s="182"/>
      <c r="F58" s="182"/>
      <c r="G58" s="108"/>
      <c r="H58" s="108"/>
    </row>
    <row r="59" spans="1:8" x14ac:dyDescent="0.2">
      <c r="A59" s="182"/>
      <c r="B59" s="182"/>
      <c r="C59" s="182"/>
      <c r="D59" s="182"/>
      <c r="E59" s="182"/>
      <c r="F59" s="182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32">
    <cfRule type="expression" dxfId="32" priority="15">
      <formula>C11&lt;&gt;H11</formula>
    </cfRule>
  </conditionalFormatting>
  <conditionalFormatting sqref="C8:C10">
    <cfRule type="expression" dxfId="31" priority="13">
      <formula>C8&lt;&gt;H8</formula>
    </cfRule>
  </conditionalFormatting>
  <conditionalFormatting sqref="B36">
    <cfRule type="cellIs" dxfId="30" priority="7" operator="notEqual">
      <formula>$E$36</formula>
    </cfRule>
  </conditionalFormatting>
  <conditionalFormatting sqref="B37">
    <cfRule type="cellIs" dxfId="29" priority="5" operator="notEqual">
      <formula>$E$37</formula>
    </cfRule>
  </conditionalFormatting>
  <conditionalFormatting sqref="C42:C48">
    <cfRule type="expression" dxfId="28" priority="3">
      <formula>C42&lt;&gt;G42</formula>
    </cfRule>
  </conditionalFormatting>
  <conditionalFormatting sqref="B38">
    <cfRule type="cellIs" dxfId="27" priority="2" operator="notEqual">
      <formula>$E$38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Normal="100" workbookViewId="0">
      <selection activeCell="O253" sqref="O253"/>
    </sheetView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5.14062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5.5703125" style="79" customWidth="1"/>
    <col min="28" max="28" width="15.140625" style="79" bestFit="1" customWidth="1"/>
    <col min="29" max="29" width="9.7109375" style="79" bestFit="1" customWidth="1"/>
    <col min="30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  <c r="AA3" s="79" t="s">
        <v>81</v>
      </c>
    </row>
    <row r="4" spans="1:78" ht="13.5" customHeight="1" thickBot="1" x14ac:dyDescent="0.25">
      <c r="A4" s="200" t="s">
        <v>80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2"/>
      <c r="M4" s="105"/>
      <c r="N4" s="205" t="s">
        <v>131</v>
      </c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7"/>
      <c r="Z4" s="170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  <c r="AA5" s="79" t="s">
        <v>4</v>
      </c>
    </row>
    <row r="6" spans="1:78" ht="13.5" customHeight="1" thickBot="1" x14ac:dyDescent="0.25">
      <c r="A6" s="200" t="s">
        <v>81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2"/>
      <c r="M6" s="105"/>
      <c r="N6" s="205" t="s">
        <v>132</v>
      </c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7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5</v>
      </c>
      <c r="F8" s="215">
        <v>17</v>
      </c>
      <c r="G8" s="216">
        <v>40</v>
      </c>
      <c r="H8" s="216">
        <v>67</v>
      </c>
      <c r="I8" s="216">
        <v>77</v>
      </c>
      <c r="J8" s="216">
        <v>77</v>
      </c>
      <c r="K8" s="90" t="s">
        <v>198</v>
      </c>
      <c r="L8" s="91" t="s">
        <v>198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217">
        <v>0.04</v>
      </c>
      <c r="S8" s="217">
        <v>6.0000000000000005E-2</v>
      </c>
      <c r="T8" s="217">
        <v>6.0000000000000005E-2</v>
      </c>
      <c r="U8" s="218">
        <v>0.17</v>
      </c>
      <c r="V8" s="218">
        <v>0.17</v>
      </c>
      <c r="W8" s="218">
        <v>0.17</v>
      </c>
      <c r="X8" s="218">
        <v>0.2</v>
      </c>
      <c r="Y8" s="219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4</v>
      </c>
      <c r="AF8" s="79">
        <v>14</v>
      </c>
      <c r="AG8" s="79">
        <v>29</v>
      </c>
      <c r="AH8" s="79">
        <v>55</v>
      </c>
      <c r="AI8" s="79">
        <v>74</v>
      </c>
      <c r="AJ8" s="79">
        <v>74</v>
      </c>
      <c r="AK8" s="79" t="s">
        <v>198</v>
      </c>
      <c r="AL8" s="79" t="s">
        <v>198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198</v>
      </c>
      <c r="F9" s="220">
        <v>14</v>
      </c>
      <c r="G9" s="216">
        <v>37</v>
      </c>
      <c r="H9" s="216">
        <v>60</v>
      </c>
      <c r="I9" s="216">
        <v>73</v>
      </c>
      <c r="J9" s="221">
        <v>73</v>
      </c>
      <c r="K9" s="90" t="s">
        <v>198</v>
      </c>
      <c r="L9" s="91" t="s">
        <v>198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222" t="s">
        <v>198</v>
      </c>
      <c r="S9" s="218">
        <v>0.04</v>
      </c>
      <c r="T9" s="217">
        <v>0.05</v>
      </c>
      <c r="U9" s="218">
        <v>0.15000000000000002</v>
      </c>
      <c r="V9" s="218">
        <v>0.15000000000000002</v>
      </c>
      <c r="W9" s="218">
        <v>0.17</v>
      </c>
      <c r="X9" s="217">
        <v>0.2</v>
      </c>
      <c r="Y9" s="223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198</v>
      </c>
      <c r="AF9" s="79">
        <v>12</v>
      </c>
      <c r="AG9" s="79">
        <v>28</v>
      </c>
      <c r="AH9" s="79">
        <v>54</v>
      </c>
      <c r="AI9" s="79">
        <v>73</v>
      </c>
      <c r="AJ9" s="79">
        <v>73</v>
      </c>
      <c r="AK9" s="79" t="s">
        <v>198</v>
      </c>
      <c r="AL9" s="79" t="s">
        <v>198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198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198</v>
      </c>
      <c r="F10" s="90" t="s">
        <v>198</v>
      </c>
      <c r="G10" s="216">
        <v>26</v>
      </c>
      <c r="H10" s="216">
        <v>46</v>
      </c>
      <c r="I10" s="216">
        <v>61</v>
      </c>
      <c r="J10" s="216">
        <v>61</v>
      </c>
      <c r="K10" s="90" t="s">
        <v>198</v>
      </c>
      <c r="L10" s="91" t="s">
        <v>198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222" t="s">
        <v>198</v>
      </c>
      <c r="S10" s="222" t="s">
        <v>198</v>
      </c>
      <c r="T10" s="217">
        <v>0.04</v>
      </c>
      <c r="U10" s="217">
        <v>0.13</v>
      </c>
      <c r="V10" s="217">
        <v>0.13</v>
      </c>
      <c r="W10" s="218">
        <v>0.15</v>
      </c>
      <c r="X10" s="217">
        <v>0.19</v>
      </c>
      <c r="Y10" s="223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198</v>
      </c>
      <c r="AF10" s="79" t="s">
        <v>198</v>
      </c>
      <c r="AG10" s="79">
        <v>16</v>
      </c>
      <c r="AH10" s="79">
        <v>42</v>
      </c>
      <c r="AI10" s="79">
        <v>61</v>
      </c>
      <c r="AJ10" s="79">
        <v>61</v>
      </c>
      <c r="AK10" s="79" t="s">
        <v>198</v>
      </c>
      <c r="AL10" s="79" t="s">
        <v>198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198</v>
      </c>
      <c r="AS10" s="79" t="s">
        <v>198</v>
      </c>
      <c r="AT10" s="79">
        <v>0.04</v>
      </c>
      <c r="AU10" s="79">
        <v>0.13</v>
      </c>
      <c r="AV10" s="194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198</v>
      </c>
      <c r="F11" s="90" t="s">
        <v>198</v>
      </c>
      <c r="G11" s="90" t="s">
        <v>198</v>
      </c>
      <c r="H11" s="216">
        <v>27</v>
      </c>
      <c r="I11" s="216">
        <v>42</v>
      </c>
      <c r="J11" s="216">
        <v>43</v>
      </c>
      <c r="K11" s="90" t="s">
        <v>198</v>
      </c>
      <c r="L11" s="91" t="s">
        <v>198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222" t="s">
        <v>198</v>
      </c>
      <c r="S11" s="222" t="s">
        <v>198</v>
      </c>
      <c r="T11" s="222" t="s">
        <v>198</v>
      </c>
      <c r="U11" s="218">
        <v>0.1</v>
      </c>
      <c r="V11" s="217">
        <v>0.28000000000000003</v>
      </c>
      <c r="W11" s="217">
        <v>0.28000000000000003</v>
      </c>
      <c r="X11" s="217">
        <v>0.28000000000000003</v>
      </c>
      <c r="Y11" s="223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198</v>
      </c>
      <c r="AF11" s="79" t="s">
        <v>198</v>
      </c>
      <c r="AG11" s="79" t="s">
        <v>198</v>
      </c>
      <c r="AH11" s="79">
        <v>27</v>
      </c>
      <c r="AI11" s="79">
        <v>42</v>
      </c>
      <c r="AJ11" s="79">
        <v>46</v>
      </c>
      <c r="AK11" s="79" t="s">
        <v>198</v>
      </c>
      <c r="AL11" s="79" t="s">
        <v>198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198</v>
      </c>
      <c r="AS11" s="79" t="s">
        <v>198</v>
      </c>
      <c r="AT11" s="79" t="s">
        <v>198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198</v>
      </c>
      <c r="F12" s="90" t="s">
        <v>198</v>
      </c>
      <c r="G12" s="90" t="s">
        <v>198</v>
      </c>
      <c r="H12" s="90" t="s">
        <v>198</v>
      </c>
      <c r="I12" s="216">
        <v>24</v>
      </c>
      <c r="J12" s="216">
        <v>30</v>
      </c>
      <c r="K12" s="90" t="s">
        <v>198</v>
      </c>
      <c r="L12" s="91" t="s">
        <v>198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222" t="s">
        <v>198</v>
      </c>
      <c r="S12" s="222" t="s">
        <v>198</v>
      </c>
      <c r="T12" s="222" t="s">
        <v>198</v>
      </c>
      <c r="U12" s="222" t="s">
        <v>198</v>
      </c>
      <c r="V12" s="217">
        <v>0.28000000000000003</v>
      </c>
      <c r="W12" s="217">
        <v>0.28000000000000003</v>
      </c>
      <c r="X12" s="217">
        <v>0.28000000000000003</v>
      </c>
      <c r="Y12" s="223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198</v>
      </c>
      <c r="AF12" s="79" t="s">
        <v>198</v>
      </c>
      <c r="AG12" s="79" t="s">
        <v>198</v>
      </c>
      <c r="AH12" s="79" t="s">
        <v>198</v>
      </c>
      <c r="AI12" s="79">
        <v>24</v>
      </c>
      <c r="AJ12" s="79">
        <v>31</v>
      </c>
      <c r="AK12" s="79" t="s">
        <v>198</v>
      </c>
      <c r="AL12" s="79" t="s">
        <v>198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198</v>
      </c>
      <c r="AS12" s="79" t="s">
        <v>198</v>
      </c>
      <c r="AT12" s="79" t="s">
        <v>198</v>
      </c>
      <c r="AU12" s="79" t="s">
        <v>198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198</v>
      </c>
      <c r="F13" s="90" t="s">
        <v>198</v>
      </c>
      <c r="G13" s="90" t="s">
        <v>198</v>
      </c>
      <c r="H13" s="90" t="s">
        <v>198</v>
      </c>
      <c r="I13" s="90" t="s">
        <v>198</v>
      </c>
      <c r="J13" s="216">
        <v>12</v>
      </c>
      <c r="K13" s="90" t="s">
        <v>198</v>
      </c>
      <c r="L13" s="91" t="s">
        <v>198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222" t="s">
        <v>198</v>
      </c>
      <c r="S13" s="222" t="s">
        <v>198</v>
      </c>
      <c r="T13" s="222" t="s">
        <v>198</v>
      </c>
      <c r="U13" s="222" t="s">
        <v>198</v>
      </c>
      <c r="V13" s="222" t="s">
        <v>198</v>
      </c>
      <c r="W13" s="217">
        <v>0.11</v>
      </c>
      <c r="X13" s="217">
        <v>0.18000000000000002</v>
      </c>
      <c r="Y13" s="223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198</v>
      </c>
      <c r="AF13" s="79" t="s">
        <v>198</v>
      </c>
      <c r="AG13" s="79" t="s">
        <v>198</v>
      </c>
      <c r="AH13" s="79" t="s">
        <v>198</v>
      </c>
      <c r="AI13" s="79" t="s">
        <v>198</v>
      </c>
      <c r="AJ13" s="79">
        <v>19</v>
      </c>
      <c r="AK13" s="79" t="s">
        <v>198</v>
      </c>
      <c r="AL13" s="79" t="s">
        <v>198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198</v>
      </c>
      <c r="AS13" s="79" t="s">
        <v>198</v>
      </c>
      <c r="AT13" s="79" t="s">
        <v>198</v>
      </c>
      <c r="AU13" s="79" t="s">
        <v>198</v>
      </c>
      <c r="AV13" s="79" t="s">
        <v>198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198</v>
      </c>
      <c r="F14" s="90" t="s">
        <v>198</v>
      </c>
      <c r="G14" s="90" t="s">
        <v>198</v>
      </c>
      <c r="H14" s="90" t="s">
        <v>198</v>
      </c>
      <c r="I14" s="90" t="s">
        <v>198</v>
      </c>
      <c r="J14" s="90" t="s">
        <v>198</v>
      </c>
      <c r="K14" s="90" t="s">
        <v>198</v>
      </c>
      <c r="L14" s="91" t="s">
        <v>198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222" t="s">
        <v>198</v>
      </c>
      <c r="S14" s="222" t="s">
        <v>198</v>
      </c>
      <c r="T14" s="222" t="s">
        <v>198</v>
      </c>
      <c r="U14" s="222" t="s">
        <v>198</v>
      </c>
      <c r="V14" s="222" t="s">
        <v>198</v>
      </c>
      <c r="W14" s="222" t="s">
        <v>198</v>
      </c>
      <c r="X14" s="218">
        <v>0.09</v>
      </c>
      <c r="Y14" s="223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198</v>
      </c>
      <c r="AF14" s="79" t="s">
        <v>198</v>
      </c>
      <c r="AG14" s="79" t="s">
        <v>198</v>
      </c>
      <c r="AH14" s="79" t="s">
        <v>198</v>
      </c>
      <c r="AI14" s="79" t="s">
        <v>198</v>
      </c>
      <c r="AJ14" s="79" t="s">
        <v>198</v>
      </c>
      <c r="AK14" s="79" t="s">
        <v>198</v>
      </c>
      <c r="AL14" s="79" t="s">
        <v>198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198</v>
      </c>
      <c r="AS14" s="79" t="s">
        <v>198</v>
      </c>
      <c r="AT14" s="79" t="s">
        <v>198</v>
      </c>
      <c r="AU14" s="79" t="s">
        <v>198</v>
      </c>
      <c r="AV14" s="79" t="s">
        <v>198</v>
      </c>
      <c r="AW14" s="79" t="s">
        <v>198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224" t="s">
        <v>198</v>
      </c>
      <c r="F15" s="224" t="s">
        <v>198</v>
      </c>
      <c r="G15" s="224" t="s">
        <v>198</v>
      </c>
      <c r="H15" s="224" t="s">
        <v>198</v>
      </c>
      <c r="I15" s="224" t="s">
        <v>198</v>
      </c>
      <c r="J15" s="224" t="s">
        <v>198</v>
      </c>
      <c r="K15" s="224" t="s">
        <v>198</v>
      </c>
      <c r="L15" s="103" t="s">
        <v>198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225" t="s">
        <v>198</v>
      </c>
      <c r="S15" s="225" t="s">
        <v>198</v>
      </c>
      <c r="T15" s="225" t="s">
        <v>198</v>
      </c>
      <c r="U15" s="225" t="s">
        <v>198</v>
      </c>
      <c r="V15" s="225" t="s">
        <v>198</v>
      </c>
      <c r="W15" s="225" t="s">
        <v>198</v>
      </c>
      <c r="X15" s="225" t="s">
        <v>198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198</v>
      </c>
      <c r="AF15" s="79" t="s">
        <v>198</v>
      </c>
      <c r="AG15" s="79" t="s">
        <v>198</v>
      </c>
      <c r="AH15" s="79" t="s">
        <v>198</v>
      </c>
      <c r="AI15" s="79" t="s">
        <v>198</v>
      </c>
      <c r="AJ15" s="79" t="s">
        <v>198</v>
      </c>
      <c r="AK15" s="79" t="s">
        <v>198</v>
      </c>
      <c r="AL15" s="79" t="s">
        <v>198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198</v>
      </c>
      <c r="AS15" s="79" t="s">
        <v>198</v>
      </c>
      <c r="AT15" s="79" t="s">
        <v>198</v>
      </c>
      <c r="AU15" s="79" t="s">
        <v>198</v>
      </c>
      <c r="AV15" s="79" t="s">
        <v>198</v>
      </c>
      <c r="AW15" s="79" t="s">
        <v>198</v>
      </c>
      <c r="AX15" s="79" t="s">
        <v>198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5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5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5" customHeight="1" thickBot="1" x14ac:dyDescent="0.25">
      <c r="A17" s="200" t="s">
        <v>102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2"/>
      <c r="M17" s="105"/>
      <c r="N17" s="205" t="s">
        <v>148</v>
      </c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7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215">
        <v>13</v>
      </c>
      <c r="F19" s="215">
        <v>20</v>
      </c>
      <c r="G19" s="215">
        <v>20</v>
      </c>
      <c r="H19" s="215">
        <v>21</v>
      </c>
      <c r="I19" s="215">
        <v>29</v>
      </c>
      <c r="J19" s="215">
        <v>52</v>
      </c>
      <c r="K19" s="215">
        <v>61</v>
      </c>
      <c r="L19" s="215">
        <v>62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215">
        <v>2</v>
      </c>
      <c r="S19" s="215">
        <v>4</v>
      </c>
      <c r="T19" s="215">
        <v>5</v>
      </c>
      <c r="U19" s="226">
        <v>8</v>
      </c>
      <c r="V19" s="215">
        <v>10</v>
      </c>
      <c r="W19" s="215">
        <v>18</v>
      </c>
      <c r="X19" s="215">
        <v>30</v>
      </c>
      <c r="Y19" s="227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14</v>
      </c>
      <c r="AF19" s="79">
        <v>21</v>
      </c>
      <c r="AG19" s="79">
        <v>21</v>
      </c>
      <c r="AH19" s="79">
        <v>22</v>
      </c>
      <c r="AI19" s="79">
        <v>32</v>
      </c>
      <c r="AJ19" s="79">
        <v>52</v>
      </c>
      <c r="AK19" s="79">
        <v>61</v>
      </c>
      <c r="AL19" s="79">
        <v>62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198</v>
      </c>
      <c r="F20" s="226">
        <v>18</v>
      </c>
      <c r="G20" s="215">
        <v>18</v>
      </c>
      <c r="H20" s="215">
        <v>17</v>
      </c>
      <c r="I20" s="215">
        <v>27</v>
      </c>
      <c r="J20" s="215">
        <v>57</v>
      </c>
      <c r="K20" s="215">
        <v>59</v>
      </c>
      <c r="L20" s="227">
        <v>60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228" t="s">
        <v>198</v>
      </c>
      <c r="S20" s="226">
        <v>4</v>
      </c>
      <c r="T20" s="215">
        <v>4</v>
      </c>
      <c r="U20" s="226">
        <v>8</v>
      </c>
      <c r="V20" s="215">
        <v>9</v>
      </c>
      <c r="W20" s="215">
        <v>18</v>
      </c>
      <c r="X20" s="215">
        <v>30</v>
      </c>
      <c r="Y20" s="227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198</v>
      </c>
      <c r="AF20" s="79">
        <v>19</v>
      </c>
      <c r="AG20" s="79">
        <v>19</v>
      </c>
      <c r="AH20" s="79">
        <v>19</v>
      </c>
      <c r="AI20" s="79">
        <v>28</v>
      </c>
      <c r="AJ20" s="79">
        <v>57</v>
      </c>
      <c r="AK20" s="79">
        <v>59</v>
      </c>
      <c r="AL20" s="79">
        <v>60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198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198</v>
      </c>
      <c r="F21" s="90" t="s">
        <v>198</v>
      </c>
      <c r="G21" s="215">
        <v>9</v>
      </c>
      <c r="H21" s="215">
        <v>12</v>
      </c>
      <c r="I21" s="215">
        <v>24</v>
      </c>
      <c r="J21" s="215">
        <v>43</v>
      </c>
      <c r="K21" s="215">
        <v>55</v>
      </c>
      <c r="L21" s="227">
        <v>55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228" t="s">
        <v>198</v>
      </c>
      <c r="S21" s="228" t="s">
        <v>198</v>
      </c>
      <c r="T21" s="215">
        <v>3</v>
      </c>
      <c r="U21" s="226">
        <v>7</v>
      </c>
      <c r="V21" s="215">
        <v>9</v>
      </c>
      <c r="W21" s="215">
        <v>18</v>
      </c>
      <c r="X21" s="215">
        <v>29</v>
      </c>
      <c r="Y21" s="227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198</v>
      </c>
      <c r="AF21" s="79" t="s">
        <v>198</v>
      </c>
      <c r="AG21" s="79">
        <v>9</v>
      </c>
      <c r="AH21" s="79">
        <v>13</v>
      </c>
      <c r="AI21" s="79">
        <v>24</v>
      </c>
      <c r="AJ21" s="79">
        <v>43</v>
      </c>
      <c r="AK21" s="79">
        <v>55</v>
      </c>
      <c r="AL21" s="79">
        <v>55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198</v>
      </c>
      <c r="AS21" s="79" t="s">
        <v>198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198</v>
      </c>
      <c r="F22" s="90" t="s">
        <v>198</v>
      </c>
      <c r="G22" s="90" t="s">
        <v>198</v>
      </c>
      <c r="H22" s="226">
        <v>9</v>
      </c>
      <c r="I22" s="215">
        <v>22</v>
      </c>
      <c r="J22" s="215">
        <v>43</v>
      </c>
      <c r="K22" s="215">
        <v>53</v>
      </c>
      <c r="L22" s="227">
        <v>53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228" t="s">
        <v>198</v>
      </c>
      <c r="S22" s="228" t="s">
        <v>198</v>
      </c>
      <c r="T22" s="228" t="s">
        <v>198</v>
      </c>
      <c r="U22" s="226">
        <v>5</v>
      </c>
      <c r="V22" s="215">
        <v>8</v>
      </c>
      <c r="W22" s="215">
        <v>17</v>
      </c>
      <c r="X22" s="226">
        <v>29</v>
      </c>
      <c r="Y22" s="227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198</v>
      </c>
      <c r="AF22" s="79" t="s">
        <v>198</v>
      </c>
      <c r="AG22" s="79" t="s">
        <v>198</v>
      </c>
      <c r="AH22" s="79">
        <v>10</v>
      </c>
      <c r="AI22" s="79">
        <v>22</v>
      </c>
      <c r="AJ22" s="79">
        <v>43</v>
      </c>
      <c r="AK22" s="79">
        <v>53</v>
      </c>
      <c r="AL22" s="79">
        <v>53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198</v>
      </c>
      <c r="AS22" s="79" t="s">
        <v>198</v>
      </c>
      <c r="AT22" s="79" t="s">
        <v>198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198</v>
      </c>
      <c r="F23" s="90" t="s">
        <v>198</v>
      </c>
      <c r="G23" s="90" t="s">
        <v>198</v>
      </c>
      <c r="H23" s="90" t="s">
        <v>198</v>
      </c>
      <c r="I23" s="215">
        <v>18</v>
      </c>
      <c r="J23" s="215">
        <v>37</v>
      </c>
      <c r="K23" s="215">
        <v>51</v>
      </c>
      <c r="L23" s="227">
        <v>51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228" t="s">
        <v>198</v>
      </c>
      <c r="S23" s="228" t="s">
        <v>198</v>
      </c>
      <c r="T23" s="228" t="s">
        <v>198</v>
      </c>
      <c r="U23" s="228" t="s">
        <v>198</v>
      </c>
      <c r="V23" s="215">
        <v>7</v>
      </c>
      <c r="W23" s="215">
        <v>15</v>
      </c>
      <c r="X23" s="215">
        <v>26</v>
      </c>
      <c r="Y23" s="227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198</v>
      </c>
      <c r="AF23" s="79" t="s">
        <v>198</v>
      </c>
      <c r="AG23" s="79" t="s">
        <v>198</v>
      </c>
      <c r="AH23" s="79" t="s">
        <v>198</v>
      </c>
      <c r="AI23" s="79">
        <v>18</v>
      </c>
      <c r="AJ23" s="79">
        <v>37</v>
      </c>
      <c r="AK23" s="79">
        <v>51</v>
      </c>
      <c r="AL23" s="79">
        <v>51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198</v>
      </c>
      <c r="AS23" s="79" t="s">
        <v>198</v>
      </c>
      <c r="AT23" s="79" t="s">
        <v>198</v>
      </c>
      <c r="AU23" s="79" t="s">
        <v>198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198</v>
      </c>
      <c r="F24" s="90" t="s">
        <v>198</v>
      </c>
      <c r="G24" s="90" t="s">
        <v>198</v>
      </c>
      <c r="H24" s="90" t="s">
        <v>198</v>
      </c>
      <c r="I24" s="90" t="s">
        <v>198</v>
      </c>
      <c r="J24" s="215">
        <v>44</v>
      </c>
      <c r="K24" s="215">
        <v>97</v>
      </c>
      <c r="L24" s="227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228" t="s">
        <v>198</v>
      </c>
      <c r="S24" s="228" t="s">
        <v>198</v>
      </c>
      <c r="T24" s="228" t="s">
        <v>198</v>
      </c>
      <c r="U24" s="228" t="s">
        <v>198</v>
      </c>
      <c r="V24" s="228" t="s">
        <v>198</v>
      </c>
      <c r="W24" s="215">
        <v>12</v>
      </c>
      <c r="X24" s="215">
        <v>23</v>
      </c>
      <c r="Y24" s="227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198</v>
      </c>
      <c r="AF24" s="79" t="s">
        <v>198</v>
      </c>
      <c r="AG24" s="79" t="s">
        <v>198</v>
      </c>
      <c r="AH24" s="79" t="s">
        <v>198</v>
      </c>
      <c r="AI24" s="79" t="s">
        <v>198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198</v>
      </c>
      <c r="AS24" s="79" t="s">
        <v>198</v>
      </c>
      <c r="AT24" s="79" t="s">
        <v>198</v>
      </c>
      <c r="AU24" s="79" t="s">
        <v>198</v>
      </c>
      <c r="AV24" s="79" t="s">
        <v>198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198</v>
      </c>
      <c r="F25" s="90" t="s">
        <v>198</v>
      </c>
      <c r="G25" s="90" t="s">
        <v>198</v>
      </c>
      <c r="H25" s="90" t="s">
        <v>198</v>
      </c>
      <c r="I25" s="90" t="s">
        <v>198</v>
      </c>
      <c r="J25" s="90" t="s">
        <v>198</v>
      </c>
      <c r="K25" s="215">
        <v>44</v>
      </c>
      <c r="L25" s="227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228" t="s">
        <v>198</v>
      </c>
      <c r="S25" s="228" t="s">
        <v>198</v>
      </c>
      <c r="T25" s="228" t="s">
        <v>198</v>
      </c>
      <c r="U25" s="228" t="s">
        <v>198</v>
      </c>
      <c r="V25" s="228" t="s">
        <v>198</v>
      </c>
      <c r="W25" s="228" t="s">
        <v>198</v>
      </c>
      <c r="X25" s="215">
        <v>13</v>
      </c>
      <c r="Y25" s="227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198</v>
      </c>
      <c r="AF25" s="79" t="s">
        <v>198</v>
      </c>
      <c r="AG25" s="79" t="s">
        <v>198</v>
      </c>
      <c r="AH25" s="79" t="s">
        <v>198</v>
      </c>
      <c r="AI25" s="79" t="s">
        <v>198</v>
      </c>
      <c r="AJ25" s="79" t="s">
        <v>198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198</v>
      </c>
      <c r="AS25" s="79" t="s">
        <v>198</v>
      </c>
      <c r="AT25" s="79" t="s">
        <v>198</v>
      </c>
      <c r="AU25" s="79" t="s">
        <v>198</v>
      </c>
      <c r="AV25" s="79" t="s">
        <v>198</v>
      </c>
      <c r="AW25" s="79" t="s">
        <v>198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224" t="s">
        <v>198</v>
      </c>
      <c r="F26" s="224" t="s">
        <v>198</v>
      </c>
      <c r="G26" s="224" t="s">
        <v>198</v>
      </c>
      <c r="H26" s="224" t="s">
        <v>198</v>
      </c>
      <c r="I26" s="224" t="s">
        <v>198</v>
      </c>
      <c r="J26" s="224" t="s">
        <v>198</v>
      </c>
      <c r="K26" s="224" t="s">
        <v>198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229" t="s">
        <v>198</v>
      </c>
      <c r="S26" s="229" t="s">
        <v>198</v>
      </c>
      <c r="T26" s="229" t="s">
        <v>198</v>
      </c>
      <c r="U26" s="229" t="s">
        <v>198</v>
      </c>
      <c r="V26" s="229" t="s">
        <v>198</v>
      </c>
      <c r="W26" s="229" t="s">
        <v>198</v>
      </c>
      <c r="X26" s="229" t="s">
        <v>198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198</v>
      </c>
      <c r="AF26" s="79" t="s">
        <v>198</v>
      </c>
      <c r="AG26" s="79" t="s">
        <v>198</v>
      </c>
      <c r="AH26" s="79" t="s">
        <v>198</v>
      </c>
      <c r="AI26" s="79" t="s">
        <v>198</v>
      </c>
      <c r="AJ26" s="79" t="s">
        <v>198</v>
      </c>
      <c r="AK26" s="79" t="s">
        <v>198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198</v>
      </c>
      <c r="AS26" s="79" t="s">
        <v>198</v>
      </c>
      <c r="AT26" s="79" t="s">
        <v>198</v>
      </c>
      <c r="AU26" s="79" t="s">
        <v>198</v>
      </c>
      <c r="AV26" s="79" t="s">
        <v>198</v>
      </c>
      <c r="AW26" s="79" t="s">
        <v>198</v>
      </c>
      <c r="AX26" s="79" t="s">
        <v>198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5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00" t="s">
        <v>103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2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188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188</v>
      </c>
      <c r="BB29" s="79" t="s">
        <v>82</v>
      </c>
      <c r="BC29" s="79" t="s">
        <v>83</v>
      </c>
      <c r="BD29" s="79" t="s">
        <v>84</v>
      </c>
      <c r="BT29" s="79" t="s">
        <v>188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215">
        <v>15</v>
      </c>
      <c r="F30" s="215">
        <v>26</v>
      </c>
      <c r="G30" s="215">
        <v>30</v>
      </c>
      <c r="H30" s="215">
        <v>30</v>
      </c>
      <c r="I30" s="215">
        <v>41</v>
      </c>
      <c r="J30" s="215">
        <v>93</v>
      </c>
      <c r="K30" s="215">
        <v>151</v>
      </c>
      <c r="L30" s="227">
        <v>157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15</v>
      </c>
      <c r="AF30" s="79">
        <v>26</v>
      </c>
      <c r="AG30" s="79">
        <v>30</v>
      </c>
      <c r="AH30" s="79">
        <v>34</v>
      </c>
      <c r="AI30" s="79">
        <v>42</v>
      </c>
      <c r="AJ30" s="79">
        <v>93</v>
      </c>
      <c r="AK30" s="79">
        <v>144</v>
      </c>
      <c r="AL30" s="79">
        <v>150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198</v>
      </c>
      <c r="F31" s="226">
        <v>18</v>
      </c>
      <c r="G31" s="215">
        <v>23</v>
      </c>
      <c r="H31" s="215">
        <v>26</v>
      </c>
      <c r="I31" s="215">
        <v>37</v>
      </c>
      <c r="J31" s="215">
        <v>90</v>
      </c>
      <c r="K31" s="215">
        <v>154</v>
      </c>
      <c r="L31" s="227">
        <v>154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198</v>
      </c>
      <c r="AF31" s="79">
        <v>18</v>
      </c>
      <c r="AG31" s="79">
        <v>23</v>
      </c>
      <c r="AH31" s="79">
        <v>26</v>
      </c>
      <c r="AI31" s="79">
        <v>40</v>
      </c>
      <c r="AJ31" s="79">
        <v>90</v>
      </c>
      <c r="AK31" s="79">
        <v>120</v>
      </c>
      <c r="AL31" s="79">
        <v>140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198</v>
      </c>
      <c r="F32" s="90" t="s">
        <v>198</v>
      </c>
      <c r="G32" s="215">
        <v>10</v>
      </c>
      <c r="H32" s="215">
        <v>14</v>
      </c>
      <c r="I32" s="215">
        <v>29</v>
      </c>
      <c r="J32" s="215">
        <v>76</v>
      </c>
      <c r="K32" s="215">
        <v>154</v>
      </c>
      <c r="L32" s="227">
        <v>183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198</v>
      </c>
      <c r="AF32" s="79" t="s">
        <v>198</v>
      </c>
      <c r="AG32" s="79">
        <v>10</v>
      </c>
      <c r="AH32" s="79">
        <v>14</v>
      </c>
      <c r="AI32" s="79">
        <v>30</v>
      </c>
      <c r="AJ32" s="79">
        <v>76</v>
      </c>
      <c r="AK32" s="79">
        <v>133</v>
      </c>
      <c r="AL32" s="79">
        <v>140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198</v>
      </c>
      <c r="F33" s="90" t="s">
        <v>198</v>
      </c>
      <c r="G33" s="90" t="s">
        <v>198</v>
      </c>
      <c r="H33" s="215">
        <v>9</v>
      </c>
      <c r="I33" s="215">
        <v>23</v>
      </c>
      <c r="J33" s="215">
        <v>70</v>
      </c>
      <c r="K33" s="215">
        <v>153</v>
      </c>
      <c r="L33" s="227">
        <v>183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198</v>
      </c>
      <c r="AF33" s="79" t="s">
        <v>198</v>
      </c>
      <c r="AG33" s="79" t="s">
        <v>198</v>
      </c>
      <c r="AH33" s="79">
        <v>9</v>
      </c>
      <c r="AI33" s="79">
        <v>24</v>
      </c>
      <c r="AJ33" s="79">
        <v>70</v>
      </c>
      <c r="AK33" s="79">
        <v>133</v>
      </c>
      <c r="AL33" s="79">
        <v>138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198</v>
      </c>
      <c r="F34" s="90" t="s">
        <v>198</v>
      </c>
      <c r="G34" s="90" t="s">
        <v>198</v>
      </c>
      <c r="H34" s="90" t="s">
        <v>198</v>
      </c>
      <c r="I34" s="215">
        <v>20</v>
      </c>
      <c r="J34" s="215">
        <v>69</v>
      </c>
      <c r="K34" s="215">
        <v>148</v>
      </c>
      <c r="L34" s="227">
        <v>179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198</v>
      </c>
      <c r="AF34" s="79" t="s">
        <v>198</v>
      </c>
      <c r="AG34" s="79" t="s">
        <v>198</v>
      </c>
      <c r="AH34" s="79" t="s">
        <v>198</v>
      </c>
      <c r="AI34" s="79">
        <v>20</v>
      </c>
      <c r="AJ34" s="79">
        <v>69</v>
      </c>
      <c r="AK34" s="79">
        <v>110</v>
      </c>
      <c r="AL34" s="79">
        <v>135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198</v>
      </c>
      <c r="F35" s="90" t="s">
        <v>198</v>
      </c>
      <c r="G35" s="90" t="s">
        <v>198</v>
      </c>
      <c r="H35" s="90" t="s">
        <v>198</v>
      </c>
      <c r="I35" s="90" t="s">
        <v>198</v>
      </c>
      <c r="J35" s="215">
        <v>50</v>
      </c>
      <c r="K35" s="215">
        <v>112</v>
      </c>
      <c r="L35" s="227">
        <v>161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198</v>
      </c>
      <c r="AF35" s="79" t="s">
        <v>198</v>
      </c>
      <c r="AG35" s="79" t="s">
        <v>198</v>
      </c>
      <c r="AH35" s="79" t="s">
        <v>198</v>
      </c>
      <c r="AI35" s="79" t="s">
        <v>198</v>
      </c>
      <c r="AJ35" s="79">
        <v>50</v>
      </c>
      <c r="AK35" s="79">
        <v>106</v>
      </c>
      <c r="AL35" s="79">
        <v>138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198</v>
      </c>
      <c r="F36" s="90" t="s">
        <v>198</v>
      </c>
      <c r="G36" s="90" t="s">
        <v>198</v>
      </c>
      <c r="H36" s="90" t="s">
        <v>198</v>
      </c>
      <c r="I36" s="90" t="s">
        <v>198</v>
      </c>
      <c r="J36" s="90" t="s">
        <v>198</v>
      </c>
      <c r="K36" s="215">
        <v>106</v>
      </c>
      <c r="L36" s="227">
        <v>138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198</v>
      </c>
      <c r="AF36" s="79" t="s">
        <v>198</v>
      </c>
      <c r="AG36" s="79" t="s">
        <v>198</v>
      </c>
      <c r="AH36" s="79" t="s">
        <v>198</v>
      </c>
      <c r="AI36" s="79" t="s">
        <v>198</v>
      </c>
      <c r="AJ36" s="79" t="s">
        <v>198</v>
      </c>
      <c r="AK36" s="79">
        <v>106</v>
      </c>
      <c r="AL36" s="79">
        <v>138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224" t="s">
        <v>198</v>
      </c>
      <c r="F37" s="224" t="s">
        <v>198</v>
      </c>
      <c r="G37" s="224" t="s">
        <v>198</v>
      </c>
      <c r="H37" s="224" t="s">
        <v>198</v>
      </c>
      <c r="I37" s="224" t="s">
        <v>198</v>
      </c>
      <c r="J37" s="224" t="s">
        <v>198</v>
      </c>
      <c r="K37" s="224" t="s">
        <v>198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198</v>
      </c>
      <c r="AF37" s="79" t="s">
        <v>198</v>
      </c>
      <c r="AG37" s="79" t="s">
        <v>198</v>
      </c>
      <c r="AH37" s="79" t="s">
        <v>198</v>
      </c>
      <c r="AI37" s="79" t="s">
        <v>198</v>
      </c>
      <c r="AJ37" s="79" t="s">
        <v>198</v>
      </c>
      <c r="AK37" s="79" t="s">
        <v>198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25">
      <c r="A39" s="200" t="s">
        <v>104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2"/>
      <c r="M39" s="105"/>
      <c r="AA39" s="79" t="s">
        <v>104</v>
      </c>
      <c r="BB39" s="79" t="s">
        <v>104</v>
      </c>
    </row>
    <row r="40" spans="1:65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215">
        <v>87</v>
      </c>
      <c r="F41" s="215">
        <v>426</v>
      </c>
      <c r="G41" s="216">
        <v>932</v>
      </c>
      <c r="H41" s="216">
        <v>1024</v>
      </c>
      <c r="I41" s="216">
        <v>1107</v>
      </c>
      <c r="J41" s="216">
        <v>1107</v>
      </c>
      <c r="K41" s="90" t="s">
        <v>198</v>
      </c>
      <c r="L41" s="91" t="s">
        <v>198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87</v>
      </c>
      <c r="AF41" s="79">
        <v>425</v>
      </c>
      <c r="AG41" s="79">
        <v>930</v>
      </c>
      <c r="AH41" s="79">
        <v>1016</v>
      </c>
      <c r="AI41" s="79">
        <v>1107</v>
      </c>
      <c r="AJ41" s="79">
        <v>1107</v>
      </c>
      <c r="AK41" s="79" t="s">
        <v>198</v>
      </c>
      <c r="AL41" s="79" t="s">
        <v>198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198</v>
      </c>
      <c r="F42" s="230">
        <v>349</v>
      </c>
      <c r="G42" s="216">
        <v>855</v>
      </c>
      <c r="H42" s="216">
        <v>944</v>
      </c>
      <c r="I42" s="216">
        <v>1036</v>
      </c>
      <c r="J42" s="216">
        <v>1036</v>
      </c>
      <c r="K42" s="90" t="s">
        <v>198</v>
      </c>
      <c r="L42" s="91" t="s">
        <v>198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198</v>
      </c>
      <c r="AF42" s="79">
        <v>349</v>
      </c>
      <c r="AG42" s="79">
        <v>853</v>
      </c>
      <c r="AH42" s="79">
        <v>936</v>
      </c>
      <c r="AI42" s="79">
        <v>1036</v>
      </c>
      <c r="AJ42" s="79">
        <v>1036</v>
      </c>
      <c r="AK42" s="79" t="s">
        <v>198</v>
      </c>
      <c r="AL42" s="79" t="s">
        <v>198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198</v>
      </c>
      <c r="F43" s="90" t="s">
        <v>198</v>
      </c>
      <c r="G43" s="216">
        <v>458</v>
      </c>
      <c r="H43" s="216">
        <v>610</v>
      </c>
      <c r="I43" s="216">
        <v>799</v>
      </c>
      <c r="J43" s="216">
        <v>862</v>
      </c>
      <c r="K43" s="90" t="s">
        <v>198</v>
      </c>
      <c r="L43" s="91" t="s">
        <v>198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198</v>
      </c>
      <c r="AF43" s="79" t="s">
        <v>198</v>
      </c>
      <c r="AG43" s="79">
        <v>456</v>
      </c>
      <c r="AH43" s="79">
        <v>602</v>
      </c>
      <c r="AI43" s="79">
        <v>779</v>
      </c>
      <c r="AJ43" s="79">
        <v>862</v>
      </c>
      <c r="AK43" s="79" t="s">
        <v>198</v>
      </c>
      <c r="AL43" s="79" t="s">
        <v>198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198</v>
      </c>
      <c r="F44" s="90" t="s">
        <v>198</v>
      </c>
      <c r="G44" s="90" t="s">
        <v>198</v>
      </c>
      <c r="H44" s="216">
        <v>271</v>
      </c>
      <c r="I44" s="216">
        <v>531</v>
      </c>
      <c r="J44" s="216">
        <v>758</v>
      </c>
      <c r="K44" s="90" t="s">
        <v>198</v>
      </c>
      <c r="L44" s="91" t="s">
        <v>198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198</v>
      </c>
      <c r="AF44" s="79" t="s">
        <v>198</v>
      </c>
      <c r="AG44" s="79" t="s">
        <v>198</v>
      </c>
      <c r="AH44" s="79">
        <v>271</v>
      </c>
      <c r="AI44" s="79">
        <v>525</v>
      </c>
      <c r="AJ44" s="79">
        <v>758</v>
      </c>
      <c r="AK44" s="79" t="s">
        <v>198</v>
      </c>
      <c r="AL44" s="79" t="s">
        <v>198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198</v>
      </c>
      <c r="F45" s="90" t="s">
        <v>198</v>
      </c>
      <c r="G45" s="90" t="s">
        <v>198</v>
      </c>
      <c r="H45" s="90" t="s">
        <v>198</v>
      </c>
      <c r="I45" s="216">
        <v>445</v>
      </c>
      <c r="J45" s="216">
        <v>709</v>
      </c>
      <c r="K45" s="90" t="s">
        <v>198</v>
      </c>
      <c r="L45" s="91" t="s">
        <v>198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198</v>
      </c>
      <c r="AF45" s="79" t="s">
        <v>198</v>
      </c>
      <c r="AG45" s="79" t="s">
        <v>198</v>
      </c>
      <c r="AH45" s="79" t="s">
        <v>198</v>
      </c>
      <c r="AI45" s="79">
        <v>420</v>
      </c>
      <c r="AJ45" s="79">
        <v>709</v>
      </c>
      <c r="AK45" s="79" t="s">
        <v>198</v>
      </c>
      <c r="AL45" s="79" t="s">
        <v>198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198</v>
      </c>
      <c r="F46" s="90" t="s">
        <v>198</v>
      </c>
      <c r="G46" s="90" t="s">
        <v>198</v>
      </c>
      <c r="H46" s="90" t="s">
        <v>198</v>
      </c>
      <c r="I46" s="90" t="s">
        <v>198</v>
      </c>
      <c r="J46" s="216">
        <v>300</v>
      </c>
      <c r="K46" s="90" t="s">
        <v>198</v>
      </c>
      <c r="L46" s="91" t="s">
        <v>198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198</v>
      </c>
      <c r="AF46" s="79" t="s">
        <v>198</v>
      </c>
      <c r="AG46" s="79" t="s">
        <v>198</v>
      </c>
      <c r="AH46" s="79" t="s">
        <v>198</v>
      </c>
      <c r="AI46" s="79" t="s">
        <v>198</v>
      </c>
      <c r="AJ46" s="79">
        <v>300</v>
      </c>
      <c r="AK46" s="79" t="s">
        <v>198</v>
      </c>
      <c r="AL46" s="79" t="s">
        <v>198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198</v>
      </c>
      <c r="F47" s="90" t="s">
        <v>198</v>
      </c>
      <c r="G47" s="90" t="s">
        <v>198</v>
      </c>
      <c r="H47" s="90" t="s">
        <v>198</v>
      </c>
      <c r="I47" s="90" t="s">
        <v>198</v>
      </c>
      <c r="J47" s="90" t="s">
        <v>198</v>
      </c>
      <c r="K47" s="90" t="s">
        <v>198</v>
      </c>
      <c r="L47" s="91" t="s">
        <v>198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198</v>
      </c>
      <c r="AF47" s="79" t="s">
        <v>198</v>
      </c>
      <c r="AG47" s="79" t="s">
        <v>198</v>
      </c>
      <c r="AH47" s="79" t="s">
        <v>198</v>
      </c>
      <c r="AI47" s="79" t="s">
        <v>198</v>
      </c>
      <c r="AJ47" s="79" t="s">
        <v>198</v>
      </c>
      <c r="AK47" s="79" t="s">
        <v>198</v>
      </c>
      <c r="AL47" s="79" t="s">
        <v>198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224" t="s">
        <v>198</v>
      </c>
      <c r="F48" s="224" t="s">
        <v>198</v>
      </c>
      <c r="G48" s="224" t="s">
        <v>198</v>
      </c>
      <c r="H48" s="224" t="s">
        <v>198</v>
      </c>
      <c r="I48" s="224" t="s">
        <v>198</v>
      </c>
      <c r="J48" s="224" t="s">
        <v>198</v>
      </c>
      <c r="K48" s="224" t="s">
        <v>198</v>
      </c>
      <c r="L48" s="103" t="s">
        <v>198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198</v>
      </c>
      <c r="AF48" s="79" t="s">
        <v>198</v>
      </c>
      <c r="AG48" s="79" t="s">
        <v>198</v>
      </c>
      <c r="AH48" s="79" t="s">
        <v>198</v>
      </c>
      <c r="AI48" s="79" t="s">
        <v>198</v>
      </c>
      <c r="AJ48" s="79" t="s">
        <v>198</v>
      </c>
      <c r="AK48" s="79" t="s">
        <v>198</v>
      </c>
      <c r="AL48" s="79" t="s">
        <v>198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00" t="s">
        <v>105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2"/>
      <c r="M50" s="105"/>
      <c r="AA50" s="79" t="s">
        <v>105</v>
      </c>
      <c r="BB50" s="79" t="s">
        <v>105</v>
      </c>
    </row>
    <row r="51" spans="1:64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215">
        <v>5</v>
      </c>
      <c r="F52" s="215">
        <v>10</v>
      </c>
      <c r="G52" s="216">
        <v>16</v>
      </c>
      <c r="H52" s="216">
        <v>25</v>
      </c>
      <c r="I52" s="216">
        <v>30</v>
      </c>
      <c r="J52" s="216">
        <v>52</v>
      </c>
      <c r="K52" s="90" t="s">
        <v>198</v>
      </c>
      <c r="L52" s="91" t="s">
        <v>198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5</v>
      </c>
      <c r="AF52" s="79">
        <v>10</v>
      </c>
      <c r="AG52" s="79">
        <v>16</v>
      </c>
      <c r="AH52" s="79">
        <v>23</v>
      </c>
      <c r="AI52" s="79">
        <v>29</v>
      </c>
      <c r="AJ52" s="79">
        <v>52</v>
      </c>
      <c r="AK52" s="79" t="s">
        <v>198</v>
      </c>
      <c r="AL52" s="79" t="s">
        <v>198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198</v>
      </c>
      <c r="F53" s="230">
        <v>9</v>
      </c>
      <c r="G53" s="216">
        <v>15</v>
      </c>
      <c r="H53" s="216">
        <v>23</v>
      </c>
      <c r="I53" s="216">
        <v>29</v>
      </c>
      <c r="J53" s="216">
        <v>51</v>
      </c>
      <c r="K53" s="90" t="s">
        <v>198</v>
      </c>
      <c r="L53" s="91" t="s">
        <v>198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198</v>
      </c>
      <c r="AF53" s="79">
        <v>9</v>
      </c>
      <c r="AG53" s="79">
        <v>14</v>
      </c>
      <c r="AH53" s="79">
        <v>22</v>
      </c>
      <c r="AI53" s="79">
        <v>29</v>
      </c>
      <c r="AJ53" s="79">
        <v>52</v>
      </c>
      <c r="AK53" s="79" t="s">
        <v>198</v>
      </c>
      <c r="AL53" s="79" t="s">
        <v>198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198</v>
      </c>
      <c r="F54" s="90" t="s">
        <v>198</v>
      </c>
      <c r="G54" s="216">
        <v>9</v>
      </c>
      <c r="H54" s="216">
        <v>18</v>
      </c>
      <c r="I54" s="216">
        <v>26</v>
      </c>
      <c r="J54" s="216">
        <v>49</v>
      </c>
      <c r="K54" s="90" t="s">
        <v>198</v>
      </c>
      <c r="L54" s="91" t="s">
        <v>198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198</v>
      </c>
      <c r="AF54" s="79" t="s">
        <v>198</v>
      </c>
      <c r="AG54" s="79">
        <v>9</v>
      </c>
      <c r="AH54" s="79">
        <v>16</v>
      </c>
      <c r="AI54" s="79">
        <v>26</v>
      </c>
      <c r="AJ54" s="79">
        <v>49</v>
      </c>
      <c r="AK54" s="79" t="s">
        <v>198</v>
      </c>
      <c r="AL54" s="79" t="s">
        <v>198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198</v>
      </c>
      <c r="F55" s="90" t="s">
        <v>198</v>
      </c>
      <c r="G55" s="90" t="s">
        <v>198</v>
      </c>
      <c r="H55" s="216">
        <v>9</v>
      </c>
      <c r="I55" s="216">
        <v>22</v>
      </c>
      <c r="J55" s="216">
        <v>46</v>
      </c>
      <c r="K55" s="90" t="s">
        <v>198</v>
      </c>
      <c r="L55" s="91" t="s">
        <v>198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198</v>
      </c>
      <c r="AF55" s="79" t="s">
        <v>198</v>
      </c>
      <c r="AG55" s="79" t="s">
        <v>198</v>
      </c>
      <c r="AH55" s="79">
        <v>9</v>
      </c>
      <c r="AI55" s="79">
        <v>22</v>
      </c>
      <c r="AJ55" s="79">
        <v>46</v>
      </c>
      <c r="AK55" s="79" t="s">
        <v>198</v>
      </c>
      <c r="AL55" s="79" t="s">
        <v>198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198</v>
      </c>
      <c r="F56" s="90" t="s">
        <v>198</v>
      </c>
      <c r="G56" s="90" t="s">
        <v>198</v>
      </c>
      <c r="H56" s="90" t="s">
        <v>198</v>
      </c>
      <c r="I56" s="216">
        <v>18</v>
      </c>
      <c r="J56" s="216">
        <v>44</v>
      </c>
      <c r="K56" s="90" t="s">
        <v>198</v>
      </c>
      <c r="L56" s="91" t="s">
        <v>198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198</v>
      </c>
      <c r="AF56" s="79" t="s">
        <v>198</v>
      </c>
      <c r="AG56" s="79" t="s">
        <v>198</v>
      </c>
      <c r="AH56" s="79" t="s">
        <v>198</v>
      </c>
      <c r="AI56" s="79">
        <v>18</v>
      </c>
      <c r="AJ56" s="79">
        <v>44</v>
      </c>
      <c r="AK56" s="79" t="s">
        <v>198</v>
      </c>
      <c r="AL56" s="79" t="s">
        <v>198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198</v>
      </c>
      <c r="F57" s="90" t="s">
        <v>198</v>
      </c>
      <c r="G57" s="90" t="s">
        <v>198</v>
      </c>
      <c r="H57" s="90" t="s">
        <v>198</v>
      </c>
      <c r="I57" s="90" t="s">
        <v>198</v>
      </c>
      <c r="J57" s="216">
        <v>33</v>
      </c>
      <c r="K57" s="90" t="s">
        <v>198</v>
      </c>
      <c r="L57" s="91" t="s">
        <v>198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198</v>
      </c>
      <c r="AF57" s="79" t="s">
        <v>198</v>
      </c>
      <c r="AG57" s="79" t="s">
        <v>198</v>
      </c>
      <c r="AH57" s="79" t="s">
        <v>198</v>
      </c>
      <c r="AI57" s="79" t="s">
        <v>198</v>
      </c>
      <c r="AJ57" s="79">
        <v>33</v>
      </c>
      <c r="AK57" s="79" t="s">
        <v>198</v>
      </c>
      <c r="AL57" s="79" t="s">
        <v>198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198</v>
      </c>
      <c r="F58" s="90" t="s">
        <v>198</v>
      </c>
      <c r="G58" s="90" t="s">
        <v>198</v>
      </c>
      <c r="H58" s="90" t="s">
        <v>198</v>
      </c>
      <c r="I58" s="90" t="s">
        <v>198</v>
      </c>
      <c r="J58" s="90" t="s">
        <v>198</v>
      </c>
      <c r="K58" s="90" t="s">
        <v>198</v>
      </c>
      <c r="L58" s="91" t="s">
        <v>198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198</v>
      </c>
      <c r="AF58" s="79" t="s">
        <v>198</v>
      </c>
      <c r="AG58" s="79" t="s">
        <v>198</v>
      </c>
      <c r="AH58" s="79" t="s">
        <v>198</v>
      </c>
      <c r="AI58" s="79" t="s">
        <v>198</v>
      </c>
      <c r="AJ58" s="79" t="s">
        <v>198</v>
      </c>
      <c r="AK58" s="79" t="s">
        <v>198</v>
      </c>
      <c r="AL58" s="79" t="s">
        <v>198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224" t="s">
        <v>198</v>
      </c>
      <c r="F59" s="224" t="s">
        <v>198</v>
      </c>
      <c r="G59" s="224" t="s">
        <v>198</v>
      </c>
      <c r="H59" s="224" t="s">
        <v>198</v>
      </c>
      <c r="I59" s="224" t="s">
        <v>198</v>
      </c>
      <c r="J59" s="224" t="s">
        <v>198</v>
      </c>
      <c r="K59" s="224" t="s">
        <v>198</v>
      </c>
      <c r="L59" s="103" t="s">
        <v>198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198</v>
      </c>
      <c r="AF59" s="79" t="s">
        <v>198</v>
      </c>
      <c r="AG59" s="79" t="s">
        <v>198</v>
      </c>
      <c r="AH59" s="79" t="s">
        <v>198</v>
      </c>
      <c r="AI59" s="79" t="s">
        <v>198</v>
      </c>
      <c r="AJ59" s="79" t="s">
        <v>198</v>
      </c>
      <c r="AK59" s="79" t="s">
        <v>198</v>
      </c>
      <c r="AL59" s="79" t="s">
        <v>198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00" t="s">
        <v>106</v>
      </c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2"/>
      <c r="M61" s="105"/>
      <c r="AA61" s="79" t="s">
        <v>106</v>
      </c>
      <c r="BB61" s="79" t="s">
        <v>106</v>
      </c>
    </row>
    <row r="62" spans="1:64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215">
        <v>16</v>
      </c>
      <c r="F63" s="215">
        <v>39</v>
      </c>
      <c r="G63" s="215">
        <v>63</v>
      </c>
      <c r="H63" s="215">
        <v>83</v>
      </c>
      <c r="I63" s="215">
        <v>159</v>
      </c>
      <c r="J63" s="215">
        <v>258</v>
      </c>
      <c r="K63" s="215">
        <v>389</v>
      </c>
      <c r="L63" s="91" t="s">
        <v>198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16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198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198</v>
      </c>
      <c r="F64" s="215">
        <v>26</v>
      </c>
      <c r="G64" s="215">
        <v>58</v>
      </c>
      <c r="H64" s="215">
        <v>78</v>
      </c>
      <c r="I64" s="215">
        <v>154</v>
      </c>
      <c r="J64" s="215">
        <v>251</v>
      </c>
      <c r="K64" s="215">
        <v>395</v>
      </c>
      <c r="L64" s="91" t="s">
        <v>198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198</v>
      </c>
      <c r="AF64" s="79">
        <v>26</v>
      </c>
      <c r="AG64" s="79">
        <v>58</v>
      </c>
      <c r="AH64" s="79">
        <v>78</v>
      </c>
      <c r="AI64" s="79">
        <v>154</v>
      </c>
      <c r="AJ64" s="79">
        <v>250</v>
      </c>
      <c r="AK64" s="79">
        <v>395</v>
      </c>
      <c r="AL64" s="79" t="s">
        <v>198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198</v>
      </c>
      <c r="F65" s="90" t="s">
        <v>198</v>
      </c>
      <c r="G65" s="215">
        <v>37</v>
      </c>
      <c r="H65" s="215">
        <v>71</v>
      </c>
      <c r="I65" s="215">
        <v>140</v>
      </c>
      <c r="J65" s="215">
        <v>245</v>
      </c>
      <c r="K65" s="215">
        <v>395</v>
      </c>
      <c r="L65" s="91" t="s">
        <v>198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198</v>
      </c>
      <c r="AF65" s="79" t="s">
        <v>198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198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198</v>
      </c>
      <c r="F66" s="90" t="s">
        <v>198</v>
      </c>
      <c r="G66" s="90" t="s">
        <v>198</v>
      </c>
      <c r="H66" s="215">
        <v>51</v>
      </c>
      <c r="I66" s="215">
        <v>126</v>
      </c>
      <c r="J66" s="226">
        <v>238</v>
      </c>
      <c r="K66" s="215">
        <v>389</v>
      </c>
      <c r="L66" s="91" t="s">
        <v>198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198</v>
      </c>
      <c r="AF66" s="79" t="s">
        <v>198</v>
      </c>
      <c r="AG66" s="79" t="s">
        <v>198</v>
      </c>
      <c r="AH66" s="79">
        <v>51</v>
      </c>
      <c r="AI66" s="79">
        <v>126</v>
      </c>
      <c r="AJ66" s="79">
        <v>238</v>
      </c>
      <c r="AK66" s="79">
        <v>389</v>
      </c>
      <c r="AL66" s="79" t="s">
        <v>198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198</v>
      </c>
      <c r="F67" s="90" t="s">
        <v>198</v>
      </c>
      <c r="G67" s="90" t="s">
        <v>198</v>
      </c>
      <c r="H67" s="90" t="s">
        <v>198</v>
      </c>
      <c r="I67" s="215">
        <v>92</v>
      </c>
      <c r="J67" s="215">
        <v>224</v>
      </c>
      <c r="K67" s="215">
        <v>373</v>
      </c>
      <c r="L67" s="91" t="s">
        <v>198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198</v>
      </c>
      <c r="AF67" s="79" t="s">
        <v>198</v>
      </c>
      <c r="AG67" s="79" t="s">
        <v>198</v>
      </c>
      <c r="AH67" s="79" t="s">
        <v>198</v>
      </c>
      <c r="AI67" s="79">
        <v>92</v>
      </c>
      <c r="AJ67" s="79">
        <v>224</v>
      </c>
      <c r="AK67" s="79">
        <v>373</v>
      </c>
      <c r="AL67" s="79" t="s">
        <v>198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198</v>
      </c>
      <c r="F68" s="90" t="s">
        <v>198</v>
      </c>
      <c r="G68" s="90" t="s">
        <v>198</v>
      </c>
      <c r="H68" s="90" t="s">
        <v>198</v>
      </c>
      <c r="I68" s="90" t="s">
        <v>198</v>
      </c>
      <c r="J68" s="215">
        <v>184</v>
      </c>
      <c r="K68" s="215">
        <v>379</v>
      </c>
      <c r="L68" s="91" t="s">
        <v>198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198</v>
      </c>
      <c r="AF68" s="79" t="s">
        <v>198</v>
      </c>
      <c r="AG68" s="79" t="s">
        <v>198</v>
      </c>
      <c r="AH68" s="79" t="s">
        <v>198</v>
      </c>
      <c r="AI68" s="79" t="s">
        <v>198</v>
      </c>
      <c r="AJ68" s="79">
        <v>184</v>
      </c>
      <c r="AK68" s="79">
        <v>379</v>
      </c>
      <c r="AL68" s="79" t="s">
        <v>198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198</v>
      </c>
      <c r="F69" s="90" t="s">
        <v>198</v>
      </c>
      <c r="G69" s="90" t="s">
        <v>198</v>
      </c>
      <c r="H69" s="90" t="s">
        <v>198</v>
      </c>
      <c r="I69" s="90" t="s">
        <v>198</v>
      </c>
      <c r="J69" s="90" t="s">
        <v>198</v>
      </c>
      <c r="K69" s="215">
        <v>230</v>
      </c>
      <c r="L69" s="91" t="s">
        <v>198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198</v>
      </c>
      <c r="AF69" s="79" t="s">
        <v>198</v>
      </c>
      <c r="AG69" s="79" t="s">
        <v>198</v>
      </c>
      <c r="AH69" s="79" t="s">
        <v>198</v>
      </c>
      <c r="AI69" s="79" t="s">
        <v>198</v>
      </c>
      <c r="AJ69" s="79" t="s">
        <v>198</v>
      </c>
      <c r="AK69" s="79">
        <v>230</v>
      </c>
      <c r="AL69" s="79" t="s">
        <v>198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224" t="s">
        <v>198</v>
      </c>
      <c r="F70" s="224" t="s">
        <v>198</v>
      </c>
      <c r="G70" s="224" t="s">
        <v>198</v>
      </c>
      <c r="H70" s="224" t="s">
        <v>198</v>
      </c>
      <c r="I70" s="224" t="s">
        <v>198</v>
      </c>
      <c r="J70" s="224" t="s">
        <v>198</v>
      </c>
      <c r="K70" s="224" t="s">
        <v>198</v>
      </c>
      <c r="L70" s="103" t="s">
        <v>198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198</v>
      </c>
      <c r="AF70" s="79" t="s">
        <v>198</v>
      </c>
      <c r="AG70" s="79" t="s">
        <v>198</v>
      </c>
      <c r="AH70" s="79" t="s">
        <v>198</v>
      </c>
      <c r="AI70" s="79" t="s">
        <v>198</v>
      </c>
      <c r="AJ70" s="79" t="s">
        <v>198</v>
      </c>
      <c r="AK70" s="79" t="s">
        <v>198</v>
      </c>
      <c r="AL70" s="79" t="s">
        <v>198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00" t="s">
        <v>107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2"/>
      <c r="M72" s="105"/>
      <c r="AA72" s="79" t="s">
        <v>107</v>
      </c>
      <c r="BB72" s="79" t="s">
        <v>107</v>
      </c>
    </row>
    <row r="73" spans="1:64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215">
        <v>12</v>
      </c>
      <c r="F74" s="215">
        <v>25</v>
      </c>
      <c r="G74" s="215">
        <v>26</v>
      </c>
      <c r="H74" s="215">
        <v>31</v>
      </c>
      <c r="I74" s="215">
        <v>35</v>
      </c>
      <c r="J74" s="215">
        <v>46</v>
      </c>
      <c r="K74" s="215">
        <v>63</v>
      </c>
      <c r="L74" s="91" t="s">
        <v>198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46</v>
      </c>
      <c r="AK74" s="79">
        <v>63</v>
      </c>
      <c r="AL74" s="79" t="s">
        <v>198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198</v>
      </c>
      <c r="F75" s="215">
        <v>18</v>
      </c>
      <c r="G75" s="215">
        <v>22</v>
      </c>
      <c r="H75" s="215">
        <v>27</v>
      </c>
      <c r="I75" s="215">
        <v>32</v>
      </c>
      <c r="J75" s="215">
        <v>38</v>
      </c>
      <c r="K75" s="215">
        <v>61</v>
      </c>
      <c r="L75" s="91" t="s">
        <v>198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198</v>
      </c>
      <c r="AF75" s="79">
        <v>18</v>
      </c>
      <c r="AG75" s="79">
        <v>22</v>
      </c>
      <c r="AH75" s="79">
        <v>27</v>
      </c>
      <c r="AI75" s="79">
        <v>32</v>
      </c>
      <c r="AJ75" s="79">
        <v>38</v>
      </c>
      <c r="AK75" s="79">
        <v>61</v>
      </c>
      <c r="AL75" s="79" t="s">
        <v>198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198</v>
      </c>
      <c r="F76" s="90" t="s">
        <v>198</v>
      </c>
      <c r="G76" s="215">
        <v>9</v>
      </c>
      <c r="H76" s="215">
        <v>15</v>
      </c>
      <c r="I76" s="215">
        <v>24</v>
      </c>
      <c r="J76" s="215">
        <v>31</v>
      </c>
      <c r="K76" s="215">
        <v>60</v>
      </c>
      <c r="L76" s="91" t="s">
        <v>198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198</v>
      </c>
      <c r="AF76" s="79" t="s">
        <v>198</v>
      </c>
      <c r="AG76" s="79">
        <v>9</v>
      </c>
      <c r="AH76" s="79">
        <v>15</v>
      </c>
      <c r="AI76" s="79">
        <v>24</v>
      </c>
      <c r="AJ76" s="79">
        <v>31</v>
      </c>
      <c r="AK76" s="79">
        <v>60</v>
      </c>
      <c r="AL76" s="79" t="s">
        <v>198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198</v>
      </c>
      <c r="F77" s="90" t="s">
        <v>198</v>
      </c>
      <c r="G77" s="90" t="s">
        <v>198</v>
      </c>
      <c r="H77" s="215">
        <v>10</v>
      </c>
      <c r="I77" s="215">
        <v>15</v>
      </c>
      <c r="J77" s="215">
        <v>25</v>
      </c>
      <c r="K77" s="215">
        <v>58</v>
      </c>
      <c r="L77" s="91" t="s">
        <v>198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198</v>
      </c>
      <c r="AF77" s="79" t="s">
        <v>198</v>
      </c>
      <c r="AG77" s="79" t="s">
        <v>198</v>
      </c>
      <c r="AH77" s="79">
        <v>10</v>
      </c>
      <c r="AI77" s="79">
        <v>15</v>
      </c>
      <c r="AJ77" s="79">
        <v>25</v>
      </c>
      <c r="AK77" s="79">
        <v>58</v>
      </c>
      <c r="AL77" s="79" t="s">
        <v>198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198</v>
      </c>
      <c r="F78" s="90" t="s">
        <v>198</v>
      </c>
      <c r="G78" s="90" t="s">
        <v>198</v>
      </c>
      <c r="H78" s="90" t="s">
        <v>198</v>
      </c>
      <c r="I78" s="215">
        <v>9</v>
      </c>
      <c r="J78" s="215">
        <v>20</v>
      </c>
      <c r="K78" s="215">
        <v>56</v>
      </c>
      <c r="L78" s="91" t="s">
        <v>198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198</v>
      </c>
      <c r="AF78" s="79" t="s">
        <v>198</v>
      </c>
      <c r="AG78" s="79" t="s">
        <v>198</v>
      </c>
      <c r="AH78" s="79" t="s">
        <v>198</v>
      </c>
      <c r="AI78" s="79">
        <v>8</v>
      </c>
      <c r="AJ78" s="79">
        <v>20</v>
      </c>
      <c r="AK78" s="79">
        <v>56</v>
      </c>
      <c r="AL78" s="79" t="s">
        <v>198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198</v>
      </c>
      <c r="F79" s="90" t="s">
        <v>198</v>
      </c>
      <c r="G79" s="90" t="s">
        <v>198</v>
      </c>
      <c r="H79" s="90" t="s">
        <v>198</v>
      </c>
      <c r="I79" s="90" t="s">
        <v>198</v>
      </c>
      <c r="J79" s="215">
        <v>25</v>
      </c>
      <c r="K79" s="215">
        <v>65</v>
      </c>
      <c r="L79" s="91" t="s">
        <v>198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198</v>
      </c>
      <c r="AF79" s="79" t="s">
        <v>198</v>
      </c>
      <c r="AG79" s="79" t="s">
        <v>198</v>
      </c>
      <c r="AH79" s="79" t="s">
        <v>198</v>
      </c>
      <c r="AI79" s="79" t="s">
        <v>198</v>
      </c>
      <c r="AJ79" s="79">
        <v>25</v>
      </c>
      <c r="AK79" s="79">
        <v>65</v>
      </c>
      <c r="AL79" s="79" t="s">
        <v>198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198</v>
      </c>
      <c r="F80" s="90" t="s">
        <v>198</v>
      </c>
      <c r="G80" s="90" t="s">
        <v>198</v>
      </c>
      <c r="H80" s="90" t="s">
        <v>198</v>
      </c>
      <c r="I80" s="90" t="s">
        <v>198</v>
      </c>
      <c r="J80" s="90" t="s">
        <v>198</v>
      </c>
      <c r="K80" s="215">
        <v>47</v>
      </c>
      <c r="L80" s="91" t="s">
        <v>198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198</v>
      </c>
      <c r="AF80" s="79" t="s">
        <v>198</v>
      </c>
      <c r="AG80" s="79" t="s">
        <v>198</v>
      </c>
      <c r="AH80" s="79" t="s">
        <v>198</v>
      </c>
      <c r="AI80" s="79" t="s">
        <v>198</v>
      </c>
      <c r="AJ80" s="79" t="s">
        <v>198</v>
      </c>
      <c r="AK80" s="79">
        <v>47</v>
      </c>
      <c r="AL80" s="79" t="s">
        <v>198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224" t="s">
        <v>198</v>
      </c>
      <c r="F81" s="224" t="s">
        <v>198</v>
      </c>
      <c r="G81" s="224" t="s">
        <v>198</v>
      </c>
      <c r="H81" s="224" t="s">
        <v>198</v>
      </c>
      <c r="I81" s="224" t="s">
        <v>198</v>
      </c>
      <c r="J81" s="224" t="s">
        <v>198</v>
      </c>
      <c r="K81" s="224" t="s">
        <v>198</v>
      </c>
      <c r="L81" s="103" t="s">
        <v>198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198</v>
      </c>
      <c r="AF81" s="79" t="s">
        <v>198</v>
      </c>
      <c r="AG81" s="79" t="s">
        <v>198</v>
      </c>
      <c r="AH81" s="79" t="s">
        <v>198</v>
      </c>
      <c r="AI81" s="79" t="s">
        <v>198</v>
      </c>
      <c r="AJ81" s="79" t="s">
        <v>198</v>
      </c>
      <c r="AK81" s="79" t="s">
        <v>198</v>
      </c>
      <c r="AL81" s="79" t="s">
        <v>198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00" t="s">
        <v>108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2"/>
      <c r="M83" s="105"/>
      <c r="AA83" s="79" t="s">
        <v>108</v>
      </c>
      <c r="BB83" s="79" t="s">
        <v>108</v>
      </c>
    </row>
    <row r="84" spans="1:64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215">
        <v>50</v>
      </c>
      <c r="F85" s="215">
        <v>131</v>
      </c>
      <c r="G85" s="216">
        <v>178</v>
      </c>
      <c r="H85" s="216">
        <v>230</v>
      </c>
      <c r="I85" s="216">
        <v>264</v>
      </c>
      <c r="J85" s="216">
        <v>295</v>
      </c>
      <c r="K85" s="90" t="s">
        <v>198</v>
      </c>
      <c r="L85" s="91" t="s">
        <v>198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41</v>
      </c>
      <c r="AF85" s="79">
        <v>110.5</v>
      </c>
      <c r="AG85" s="79">
        <v>128.5</v>
      </c>
      <c r="AH85" s="79">
        <v>182</v>
      </c>
      <c r="AI85" s="79">
        <v>231</v>
      </c>
      <c r="AJ85" s="79">
        <v>280</v>
      </c>
      <c r="AK85" s="79" t="s">
        <v>198</v>
      </c>
      <c r="AL85" s="79" t="s">
        <v>198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198</v>
      </c>
      <c r="F86" s="230">
        <v>87</v>
      </c>
      <c r="G86" s="216">
        <v>148</v>
      </c>
      <c r="H86" s="216">
        <v>189</v>
      </c>
      <c r="I86" s="216">
        <v>238</v>
      </c>
      <c r="J86" s="216">
        <v>269</v>
      </c>
      <c r="K86" s="90" t="s">
        <v>198</v>
      </c>
      <c r="L86" s="91" t="s">
        <v>198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198</v>
      </c>
      <c r="AF86" s="79">
        <v>70</v>
      </c>
      <c r="AG86" s="79">
        <v>109</v>
      </c>
      <c r="AH86" s="79">
        <v>160.5</v>
      </c>
      <c r="AI86" s="79">
        <v>226</v>
      </c>
      <c r="AJ86" s="79">
        <v>259</v>
      </c>
      <c r="AK86" s="79" t="s">
        <v>198</v>
      </c>
      <c r="AL86" s="79" t="s">
        <v>198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198</v>
      </c>
      <c r="F87" s="90" t="s">
        <v>198</v>
      </c>
      <c r="G87" s="216">
        <v>67</v>
      </c>
      <c r="H87" s="216">
        <v>125</v>
      </c>
      <c r="I87" s="216">
        <v>165</v>
      </c>
      <c r="J87" s="216">
        <v>204</v>
      </c>
      <c r="K87" s="90" t="s">
        <v>198</v>
      </c>
      <c r="L87" s="91" t="s">
        <v>198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198</v>
      </c>
      <c r="AF87" s="79" t="s">
        <v>198</v>
      </c>
      <c r="AG87" s="79">
        <v>56</v>
      </c>
      <c r="AH87" s="79">
        <v>101</v>
      </c>
      <c r="AI87" s="79">
        <v>147</v>
      </c>
      <c r="AJ87" s="79">
        <v>201</v>
      </c>
      <c r="AK87" s="79" t="s">
        <v>198</v>
      </c>
      <c r="AL87" s="79" t="s">
        <v>198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198</v>
      </c>
      <c r="F88" s="90" t="s">
        <v>198</v>
      </c>
      <c r="G88" s="90" t="s">
        <v>198</v>
      </c>
      <c r="H88" s="216">
        <v>69</v>
      </c>
      <c r="I88" s="216">
        <v>119</v>
      </c>
      <c r="J88" s="216">
        <v>170</v>
      </c>
      <c r="K88" s="90" t="s">
        <v>198</v>
      </c>
      <c r="L88" s="91" t="s">
        <v>198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198</v>
      </c>
      <c r="AF88" s="79" t="s">
        <v>198</v>
      </c>
      <c r="AG88" s="79" t="s">
        <v>198</v>
      </c>
      <c r="AH88" s="79">
        <v>52.5</v>
      </c>
      <c r="AI88" s="79">
        <v>109</v>
      </c>
      <c r="AJ88" s="79">
        <v>169</v>
      </c>
      <c r="AK88" s="79" t="s">
        <v>198</v>
      </c>
      <c r="AL88" s="79" t="s">
        <v>198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198</v>
      </c>
      <c r="F89" s="90" t="s">
        <v>198</v>
      </c>
      <c r="G89" s="90" t="s">
        <v>198</v>
      </c>
      <c r="H89" s="90" t="s">
        <v>198</v>
      </c>
      <c r="I89" s="216">
        <v>78</v>
      </c>
      <c r="J89" s="216">
        <v>139</v>
      </c>
      <c r="K89" s="90" t="s">
        <v>198</v>
      </c>
      <c r="L89" s="91" t="s">
        <v>198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198</v>
      </c>
      <c r="AF89" s="79" t="s">
        <v>198</v>
      </c>
      <c r="AG89" s="79" t="s">
        <v>198</v>
      </c>
      <c r="AH89" s="79" t="s">
        <v>198</v>
      </c>
      <c r="AI89" s="79">
        <v>78</v>
      </c>
      <c r="AJ89" s="79">
        <v>139</v>
      </c>
      <c r="AK89" s="79" t="s">
        <v>198</v>
      </c>
      <c r="AL89" s="79" t="s">
        <v>198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198</v>
      </c>
      <c r="F90" s="90" t="s">
        <v>198</v>
      </c>
      <c r="G90" s="90" t="s">
        <v>198</v>
      </c>
      <c r="H90" s="90" t="s">
        <v>198</v>
      </c>
      <c r="I90" s="90" t="s">
        <v>198</v>
      </c>
      <c r="J90" s="216">
        <v>92</v>
      </c>
      <c r="K90" s="90" t="s">
        <v>198</v>
      </c>
      <c r="L90" s="91" t="s">
        <v>198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198</v>
      </c>
      <c r="AF90" s="79" t="s">
        <v>198</v>
      </c>
      <c r="AG90" s="79" t="s">
        <v>198</v>
      </c>
      <c r="AH90" s="79" t="s">
        <v>198</v>
      </c>
      <c r="AI90" s="79" t="s">
        <v>198</v>
      </c>
      <c r="AJ90" s="79">
        <v>92</v>
      </c>
      <c r="AK90" s="79" t="s">
        <v>198</v>
      </c>
      <c r="AL90" s="79" t="s">
        <v>198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198</v>
      </c>
      <c r="F91" s="90" t="s">
        <v>198</v>
      </c>
      <c r="G91" s="90" t="s">
        <v>198</v>
      </c>
      <c r="H91" s="90" t="s">
        <v>198</v>
      </c>
      <c r="I91" s="90" t="s">
        <v>198</v>
      </c>
      <c r="J91" s="90" t="s">
        <v>198</v>
      </c>
      <c r="K91" s="90" t="s">
        <v>198</v>
      </c>
      <c r="L91" s="91" t="s">
        <v>198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198</v>
      </c>
      <c r="AF91" s="79" t="s">
        <v>198</v>
      </c>
      <c r="AG91" s="79" t="s">
        <v>198</v>
      </c>
      <c r="AH91" s="79" t="s">
        <v>198</v>
      </c>
      <c r="AI91" s="79" t="s">
        <v>198</v>
      </c>
      <c r="AJ91" s="79" t="s">
        <v>198</v>
      </c>
      <c r="AK91" s="79" t="s">
        <v>198</v>
      </c>
      <c r="AL91" s="79" t="s">
        <v>198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224" t="s">
        <v>198</v>
      </c>
      <c r="F92" s="224" t="s">
        <v>198</v>
      </c>
      <c r="G92" s="224" t="s">
        <v>198</v>
      </c>
      <c r="H92" s="224" t="s">
        <v>198</v>
      </c>
      <c r="I92" s="224" t="s">
        <v>198</v>
      </c>
      <c r="J92" s="224" t="s">
        <v>198</v>
      </c>
      <c r="K92" s="224" t="s">
        <v>198</v>
      </c>
      <c r="L92" s="103" t="s">
        <v>198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198</v>
      </c>
      <c r="AF92" s="79" t="s">
        <v>198</v>
      </c>
      <c r="AG92" s="79" t="s">
        <v>198</v>
      </c>
      <c r="AH92" s="79" t="s">
        <v>198</v>
      </c>
      <c r="AI92" s="79" t="s">
        <v>198</v>
      </c>
      <c r="AJ92" s="79" t="s">
        <v>198</v>
      </c>
      <c r="AK92" s="79" t="s">
        <v>198</v>
      </c>
      <c r="AL92" s="79" t="s">
        <v>198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00" t="s">
        <v>109</v>
      </c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2"/>
      <c r="M94" s="105"/>
      <c r="AA94" s="79" t="s">
        <v>109</v>
      </c>
      <c r="BB94" s="79" t="s">
        <v>109</v>
      </c>
    </row>
    <row r="95" spans="1:64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215">
        <v>20</v>
      </c>
      <c r="F96" s="215">
        <v>35</v>
      </c>
      <c r="G96" s="215">
        <v>44</v>
      </c>
      <c r="H96" s="215">
        <v>48</v>
      </c>
      <c r="I96" s="215">
        <v>58</v>
      </c>
      <c r="J96" s="215">
        <v>87</v>
      </c>
      <c r="K96" s="215">
        <v>116</v>
      </c>
      <c r="L96" s="91" t="s">
        <v>198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21</v>
      </c>
      <c r="AF96" s="79">
        <v>39</v>
      </c>
      <c r="AG96" s="79">
        <v>46</v>
      </c>
      <c r="AH96" s="79">
        <v>50</v>
      </c>
      <c r="AI96" s="79">
        <v>65</v>
      </c>
      <c r="AJ96" s="79">
        <v>87</v>
      </c>
      <c r="AK96" s="79">
        <v>116</v>
      </c>
      <c r="AL96" s="79" t="s">
        <v>198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198</v>
      </c>
      <c r="F97" s="215">
        <v>27</v>
      </c>
      <c r="G97" s="215">
        <v>37</v>
      </c>
      <c r="H97" s="215">
        <v>40</v>
      </c>
      <c r="I97" s="215">
        <v>51</v>
      </c>
      <c r="J97" s="215">
        <v>76</v>
      </c>
      <c r="K97" s="215">
        <v>108</v>
      </c>
      <c r="L97" s="91" t="s">
        <v>198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198</v>
      </c>
      <c r="AF97" s="79">
        <v>27</v>
      </c>
      <c r="AG97" s="79">
        <v>37</v>
      </c>
      <c r="AH97" s="79">
        <v>40</v>
      </c>
      <c r="AI97" s="79">
        <v>56</v>
      </c>
      <c r="AJ97" s="79">
        <v>76</v>
      </c>
      <c r="AK97" s="79">
        <v>108</v>
      </c>
      <c r="AL97" s="79" t="s">
        <v>198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198</v>
      </c>
      <c r="F98" s="90" t="s">
        <v>198</v>
      </c>
      <c r="G98" s="215">
        <v>13</v>
      </c>
      <c r="H98" s="215">
        <v>19</v>
      </c>
      <c r="I98" s="215">
        <v>36</v>
      </c>
      <c r="J98" s="215">
        <v>75</v>
      </c>
      <c r="K98" s="215">
        <v>102</v>
      </c>
      <c r="L98" s="91" t="s">
        <v>198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198</v>
      </c>
      <c r="AF98" s="79" t="s">
        <v>198</v>
      </c>
      <c r="AG98" s="79">
        <v>13</v>
      </c>
      <c r="AH98" s="79">
        <v>19</v>
      </c>
      <c r="AI98" s="79">
        <v>37</v>
      </c>
      <c r="AJ98" s="79">
        <v>75</v>
      </c>
      <c r="AK98" s="79">
        <v>102</v>
      </c>
      <c r="AL98" s="79" t="s">
        <v>198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198</v>
      </c>
      <c r="F99" s="90" t="s">
        <v>198</v>
      </c>
      <c r="G99" s="90" t="s">
        <v>198</v>
      </c>
      <c r="H99" s="215">
        <v>11</v>
      </c>
      <c r="I99" s="215">
        <v>30</v>
      </c>
      <c r="J99" s="215">
        <v>70</v>
      </c>
      <c r="K99" s="215">
        <v>97</v>
      </c>
      <c r="L99" s="91" t="s">
        <v>198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198</v>
      </c>
      <c r="AF99" s="79" t="s">
        <v>198</v>
      </c>
      <c r="AG99" s="79" t="s">
        <v>198</v>
      </c>
      <c r="AH99" s="79">
        <v>11</v>
      </c>
      <c r="AI99" s="79">
        <v>33</v>
      </c>
      <c r="AJ99" s="79">
        <v>70</v>
      </c>
      <c r="AK99" s="79">
        <v>97</v>
      </c>
      <c r="AL99" s="79" t="s">
        <v>198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198</v>
      </c>
      <c r="F100" s="90" t="s">
        <v>198</v>
      </c>
      <c r="G100" s="90" t="s">
        <v>198</v>
      </c>
      <c r="H100" s="90" t="s">
        <v>198</v>
      </c>
      <c r="I100" s="215">
        <v>24</v>
      </c>
      <c r="J100" s="215">
        <v>63</v>
      </c>
      <c r="K100" s="215">
        <v>92</v>
      </c>
      <c r="L100" s="91" t="s">
        <v>198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198</v>
      </c>
      <c r="AF100" s="79" t="s">
        <v>198</v>
      </c>
      <c r="AG100" s="79" t="s">
        <v>198</v>
      </c>
      <c r="AH100" s="79" t="s">
        <v>198</v>
      </c>
      <c r="AI100" s="79">
        <v>26</v>
      </c>
      <c r="AJ100" s="79">
        <v>63</v>
      </c>
      <c r="AK100" s="79">
        <v>92</v>
      </c>
      <c r="AL100" s="79" t="s">
        <v>198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198</v>
      </c>
      <c r="F101" s="90" t="s">
        <v>198</v>
      </c>
      <c r="G101" s="90" t="s">
        <v>198</v>
      </c>
      <c r="H101" s="90" t="s">
        <v>198</v>
      </c>
      <c r="I101" s="90" t="s">
        <v>198</v>
      </c>
      <c r="J101" s="215">
        <v>65</v>
      </c>
      <c r="K101" s="215">
        <v>167</v>
      </c>
      <c r="L101" s="91" t="s">
        <v>198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198</v>
      </c>
      <c r="AF101" s="79" t="s">
        <v>198</v>
      </c>
      <c r="AG101" s="79" t="s">
        <v>198</v>
      </c>
      <c r="AH101" s="79" t="s">
        <v>198</v>
      </c>
      <c r="AI101" s="79" t="s">
        <v>198</v>
      </c>
      <c r="AJ101" s="79">
        <v>65</v>
      </c>
      <c r="AK101" s="79">
        <v>167</v>
      </c>
      <c r="AL101" s="79" t="s">
        <v>198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198</v>
      </c>
      <c r="F102" s="90" t="s">
        <v>198</v>
      </c>
      <c r="G102" s="90" t="s">
        <v>198</v>
      </c>
      <c r="H102" s="90" t="s">
        <v>198</v>
      </c>
      <c r="I102" s="90" t="s">
        <v>198</v>
      </c>
      <c r="J102" s="90" t="s">
        <v>198</v>
      </c>
      <c r="K102" s="215">
        <v>142</v>
      </c>
      <c r="L102" s="91" t="s">
        <v>198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198</v>
      </c>
      <c r="AF102" s="79" t="s">
        <v>198</v>
      </c>
      <c r="AG102" s="79" t="s">
        <v>198</v>
      </c>
      <c r="AH102" s="79" t="s">
        <v>198</v>
      </c>
      <c r="AI102" s="79" t="s">
        <v>198</v>
      </c>
      <c r="AJ102" s="79" t="s">
        <v>198</v>
      </c>
      <c r="AK102" s="79">
        <v>142</v>
      </c>
      <c r="AL102" s="79" t="s">
        <v>198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224" t="s">
        <v>198</v>
      </c>
      <c r="F103" s="224" t="s">
        <v>198</v>
      </c>
      <c r="G103" s="224" t="s">
        <v>198</v>
      </c>
      <c r="H103" s="224" t="s">
        <v>198</v>
      </c>
      <c r="I103" s="224" t="s">
        <v>198</v>
      </c>
      <c r="J103" s="224" t="s">
        <v>198</v>
      </c>
      <c r="K103" s="224" t="s">
        <v>198</v>
      </c>
      <c r="L103" s="103" t="s">
        <v>198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198</v>
      </c>
      <c r="AF103" s="79" t="s">
        <v>198</v>
      </c>
      <c r="AG103" s="79" t="s">
        <v>198</v>
      </c>
      <c r="AH103" s="79" t="s">
        <v>198</v>
      </c>
      <c r="AI103" s="79" t="s">
        <v>198</v>
      </c>
      <c r="AJ103" s="79" t="s">
        <v>198</v>
      </c>
      <c r="AK103" s="79" t="s">
        <v>198</v>
      </c>
      <c r="AL103" s="79" t="s">
        <v>198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00" t="s">
        <v>110</v>
      </c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2"/>
      <c r="M105" s="105"/>
      <c r="AA105" s="79" t="s">
        <v>110</v>
      </c>
      <c r="BB105" s="79" t="s">
        <v>110</v>
      </c>
    </row>
    <row r="106" spans="1:64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215">
        <v>54</v>
      </c>
      <c r="F107" s="215">
        <v>54</v>
      </c>
      <c r="G107" s="215">
        <v>54</v>
      </c>
      <c r="H107" s="215">
        <v>54</v>
      </c>
      <c r="I107" s="215">
        <v>54</v>
      </c>
      <c r="J107" s="215">
        <v>54</v>
      </c>
      <c r="K107" s="215">
        <v>54</v>
      </c>
      <c r="L107" s="91" t="s">
        <v>198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198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198</v>
      </c>
      <c r="F108" s="215">
        <v>54</v>
      </c>
      <c r="G108" s="215">
        <v>54</v>
      </c>
      <c r="H108" s="215">
        <v>54</v>
      </c>
      <c r="I108" s="215">
        <v>54</v>
      </c>
      <c r="J108" s="215">
        <v>54</v>
      </c>
      <c r="K108" s="215">
        <v>54</v>
      </c>
      <c r="L108" s="91" t="s">
        <v>198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198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198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198</v>
      </c>
      <c r="F109" s="90" t="s">
        <v>198</v>
      </c>
      <c r="G109" s="215">
        <v>54</v>
      </c>
      <c r="H109" s="215">
        <v>54</v>
      </c>
      <c r="I109" s="215">
        <v>54</v>
      </c>
      <c r="J109" s="215">
        <v>54</v>
      </c>
      <c r="K109" s="215">
        <v>54</v>
      </c>
      <c r="L109" s="91" t="s">
        <v>198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198</v>
      </c>
      <c r="AF109" s="79" t="s">
        <v>198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198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198</v>
      </c>
      <c r="F110" s="90" t="s">
        <v>198</v>
      </c>
      <c r="G110" s="90" t="s">
        <v>198</v>
      </c>
      <c r="H110" s="215">
        <v>54</v>
      </c>
      <c r="I110" s="215">
        <v>54</v>
      </c>
      <c r="J110" s="215">
        <v>54</v>
      </c>
      <c r="K110" s="215">
        <v>54</v>
      </c>
      <c r="L110" s="91" t="s">
        <v>198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198</v>
      </c>
      <c r="AF110" s="79" t="s">
        <v>198</v>
      </c>
      <c r="AG110" s="79" t="s">
        <v>198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198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198</v>
      </c>
      <c r="F111" s="90" t="s">
        <v>198</v>
      </c>
      <c r="G111" s="90" t="s">
        <v>198</v>
      </c>
      <c r="H111" s="90" t="s">
        <v>198</v>
      </c>
      <c r="I111" s="215">
        <v>54</v>
      </c>
      <c r="J111" s="215">
        <v>54</v>
      </c>
      <c r="K111" s="215">
        <v>54</v>
      </c>
      <c r="L111" s="91" t="s">
        <v>198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198</v>
      </c>
      <c r="AF111" s="79" t="s">
        <v>198</v>
      </c>
      <c r="AG111" s="79" t="s">
        <v>198</v>
      </c>
      <c r="AH111" s="79" t="s">
        <v>198</v>
      </c>
      <c r="AI111" s="79">
        <v>54</v>
      </c>
      <c r="AJ111" s="79">
        <v>54</v>
      </c>
      <c r="AK111" s="79">
        <v>54</v>
      </c>
      <c r="AL111" s="79" t="s">
        <v>198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198</v>
      </c>
      <c r="F112" s="90" t="s">
        <v>198</v>
      </c>
      <c r="G112" s="90" t="s">
        <v>198</v>
      </c>
      <c r="H112" s="90" t="s">
        <v>198</v>
      </c>
      <c r="I112" s="90" t="s">
        <v>198</v>
      </c>
      <c r="J112" s="215">
        <v>54</v>
      </c>
      <c r="K112" s="215">
        <v>54</v>
      </c>
      <c r="L112" s="91" t="s">
        <v>198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198</v>
      </c>
      <c r="AF112" s="79" t="s">
        <v>198</v>
      </c>
      <c r="AG112" s="79" t="s">
        <v>198</v>
      </c>
      <c r="AH112" s="79" t="s">
        <v>198</v>
      </c>
      <c r="AI112" s="79" t="s">
        <v>198</v>
      </c>
      <c r="AJ112" s="79">
        <v>54</v>
      </c>
      <c r="AK112" s="79">
        <v>54</v>
      </c>
      <c r="AL112" s="79" t="s">
        <v>198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198</v>
      </c>
      <c r="F113" s="90" t="s">
        <v>198</v>
      </c>
      <c r="G113" s="90" t="s">
        <v>198</v>
      </c>
      <c r="H113" s="90" t="s">
        <v>198</v>
      </c>
      <c r="I113" s="90" t="s">
        <v>198</v>
      </c>
      <c r="J113" s="90" t="s">
        <v>198</v>
      </c>
      <c r="K113" s="215">
        <v>54</v>
      </c>
      <c r="L113" s="91" t="s">
        <v>198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198</v>
      </c>
      <c r="AF113" s="79" t="s">
        <v>198</v>
      </c>
      <c r="AG113" s="79" t="s">
        <v>198</v>
      </c>
      <c r="AH113" s="79" t="s">
        <v>198</v>
      </c>
      <c r="AI113" s="79" t="s">
        <v>198</v>
      </c>
      <c r="AJ113" s="79" t="s">
        <v>198</v>
      </c>
      <c r="AK113" s="79">
        <v>54</v>
      </c>
      <c r="AL113" s="79" t="s">
        <v>198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224" t="s">
        <v>198</v>
      </c>
      <c r="F114" s="224" t="s">
        <v>198</v>
      </c>
      <c r="G114" s="224" t="s">
        <v>198</v>
      </c>
      <c r="H114" s="224" t="s">
        <v>198</v>
      </c>
      <c r="I114" s="224" t="s">
        <v>198</v>
      </c>
      <c r="J114" s="224" t="s">
        <v>198</v>
      </c>
      <c r="K114" s="224" t="s">
        <v>198</v>
      </c>
      <c r="L114" s="103" t="s">
        <v>198</v>
      </c>
      <c r="M114" s="105"/>
      <c r="AA114" s="79">
        <v>8</v>
      </c>
      <c r="AD114" s="79">
        <v>8</v>
      </c>
      <c r="AE114" s="79" t="s">
        <v>198</v>
      </c>
      <c r="AF114" s="79" t="s">
        <v>198</v>
      </c>
      <c r="AG114" s="79" t="s">
        <v>198</v>
      </c>
      <c r="AH114" s="79" t="s">
        <v>198</v>
      </c>
      <c r="AI114" s="79" t="s">
        <v>198</v>
      </c>
      <c r="AJ114" s="79" t="s">
        <v>198</v>
      </c>
      <c r="AK114" s="79" t="s">
        <v>198</v>
      </c>
      <c r="AL114" s="79" t="s">
        <v>198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00" t="s">
        <v>111</v>
      </c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2"/>
      <c r="M116" s="105"/>
      <c r="AA116" s="79" t="s">
        <v>111</v>
      </c>
      <c r="BB116" s="79" t="s">
        <v>111</v>
      </c>
    </row>
    <row r="117" spans="1:64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215">
        <v>32</v>
      </c>
      <c r="F118" s="215">
        <v>32</v>
      </c>
      <c r="G118" s="215">
        <v>32</v>
      </c>
      <c r="H118" s="215">
        <v>32</v>
      </c>
      <c r="I118" s="215">
        <v>32</v>
      </c>
      <c r="J118" s="215">
        <v>32</v>
      </c>
      <c r="K118" s="215">
        <v>32</v>
      </c>
      <c r="L118" s="91" t="s">
        <v>198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198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198</v>
      </c>
      <c r="F119" s="215">
        <v>32</v>
      </c>
      <c r="G119" s="215">
        <v>32</v>
      </c>
      <c r="H119" s="215">
        <v>32</v>
      </c>
      <c r="I119" s="215">
        <v>32</v>
      </c>
      <c r="J119" s="215">
        <v>32</v>
      </c>
      <c r="K119" s="215">
        <v>32</v>
      </c>
      <c r="L119" s="91" t="s">
        <v>198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198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198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198</v>
      </c>
      <c r="F120" s="90" t="s">
        <v>198</v>
      </c>
      <c r="G120" s="215">
        <v>32</v>
      </c>
      <c r="H120" s="215">
        <v>32</v>
      </c>
      <c r="I120" s="215">
        <v>32</v>
      </c>
      <c r="J120" s="215">
        <v>32</v>
      </c>
      <c r="K120" s="215">
        <v>32</v>
      </c>
      <c r="L120" s="91" t="s">
        <v>198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198</v>
      </c>
      <c r="AF120" s="79" t="s">
        <v>198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198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198</v>
      </c>
      <c r="F121" s="90" t="s">
        <v>198</v>
      </c>
      <c r="G121" s="90" t="s">
        <v>198</v>
      </c>
      <c r="H121" s="215">
        <v>32</v>
      </c>
      <c r="I121" s="215">
        <v>32</v>
      </c>
      <c r="J121" s="215">
        <v>32</v>
      </c>
      <c r="K121" s="215">
        <v>32</v>
      </c>
      <c r="L121" s="91" t="s">
        <v>198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198</v>
      </c>
      <c r="AF121" s="79" t="s">
        <v>198</v>
      </c>
      <c r="AG121" s="79" t="s">
        <v>198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198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198</v>
      </c>
      <c r="F122" s="90" t="s">
        <v>198</v>
      </c>
      <c r="G122" s="90" t="s">
        <v>198</v>
      </c>
      <c r="H122" s="90" t="s">
        <v>198</v>
      </c>
      <c r="I122" s="215">
        <v>32</v>
      </c>
      <c r="J122" s="215">
        <v>32</v>
      </c>
      <c r="K122" s="215">
        <v>32</v>
      </c>
      <c r="L122" s="91" t="s">
        <v>198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198</v>
      </c>
      <c r="AF122" s="79" t="s">
        <v>198</v>
      </c>
      <c r="AG122" s="79" t="s">
        <v>198</v>
      </c>
      <c r="AH122" s="79" t="s">
        <v>198</v>
      </c>
      <c r="AI122" s="79">
        <v>32</v>
      </c>
      <c r="AJ122" s="79">
        <v>32</v>
      </c>
      <c r="AK122" s="79">
        <v>32</v>
      </c>
      <c r="AL122" s="79" t="s">
        <v>198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198</v>
      </c>
      <c r="F123" s="90" t="s">
        <v>198</v>
      </c>
      <c r="G123" s="90" t="s">
        <v>198</v>
      </c>
      <c r="H123" s="90" t="s">
        <v>198</v>
      </c>
      <c r="I123" s="90" t="s">
        <v>198</v>
      </c>
      <c r="J123" s="215">
        <v>32</v>
      </c>
      <c r="K123" s="215">
        <v>32</v>
      </c>
      <c r="L123" s="91" t="s">
        <v>198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198</v>
      </c>
      <c r="AF123" s="79" t="s">
        <v>198</v>
      </c>
      <c r="AG123" s="79" t="s">
        <v>198</v>
      </c>
      <c r="AH123" s="79" t="s">
        <v>198</v>
      </c>
      <c r="AI123" s="79" t="s">
        <v>198</v>
      </c>
      <c r="AJ123" s="79">
        <v>32</v>
      </c>
      <c r="AK123" s="79">
        <v>32</v>
      </c>
      <c r="AL123" s="79" t="s">
        <v>198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198</v>
      </c>
      <c r="F124" s="90" t="s">
        <v>198</v>
      </c>
      <c r="G124" s="90" t="s">
        <v>198</v>
      </c>
      <c r="H124" s="90" t="s">
        <v>198</v>
      </c>
      <c r="I124" s="90" t="s">
        <v>198</v>
      </c>
      <c r="J124" s="90" t="s">
        <v>198</v>
      </c>
      <c r="K124" s="215">
        <v>32</v>
      </c>
      <c r="L124" s="91" t="s">
        <v>198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198</v>
      </c>
      <c r="AF124" s="79" t="s">
        <v>198</v>
      </c>
      <c r="AG124" s="79" t="s">
        <v>198</v>
      </c>
      <c r="AH124" s="79" t="s">
        <v>198</v>
      </c>
      <c r="AI124" s="79" t="s">
        <v>198</v>
      </c>
      <c r="AJ124" s="79" t="s">
        <v>198</v>
      </c>
      <c r="AK124" s="79">
        <v>32</v>
      </c>
      <c r="AL124" s="79" t="s">
        <v>198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224" t="s">
        <v>198</v>
      </c>
      <c r="F125" s="224" t="s">
        <v>198</v>
      </c>
      <c r="G125" s="224" t="s">
        <v>198</v>
      </c>
      <c r="H125" s="224" t="s">
        <v>198</v>
      </c>
      <c r="I125" s="224" t="s">
        <v>198</v>
      </c>
      <c r="J125" s="224" t="s">
        <v>198</v>
      </c>
      <c r="K125" s="224" t="s">
        <v>198</v>
      </c>
      <c r="L125" s="103" t="s">
        <v>198</v>
      </c>
      <c r="M125" s="105"/>
      <c r="AA125" s="79">
        <v>8</v>
      </c>
      <c r="AD125" s="79">
        <v>8</v>
      </c>
      <c r="AE125" s="79" t="s">
        <v>198</v>
      </c>
      <c r="AF125" s="79" t="s">
        <v>198</v>
      </c>
      <c r="AG125" s="79" t="s">
        <v>198</v>
      </c>
      <c r="AH125" s="79" t="s">
        <v>198</v>
      </c>
      <c r="AI125" s="79" t="s">
        <v>198</v>
      </c>
      <c r="AJ125" s="79" t="s">
        <v>198</v>
      </c>
      <c r="AK125" s="79" t="s">
        <v>198</v>
      </c>
      <c r="AL125" s="79" t="s">
        <v>198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00" t="s">
        <v>112</v>
      </c>
      <c r="B127" s="201"/>
      <c r="C127" s="201"/>
      <c r="D127" s="201"/>
      <c r="E127" s="201"/>
      <c r="F127" s="201"/>
      <c r="G127" s="201"/>
      <c r="H127" s="201"/>
      <c r="I127" s="201"/>
      <c r="J127" s="201"/>
      <c r="K127" s="201"/>
      <c r="L127" s="202"/>
      <c r="M127" s="105"/>
      <c r="AA127" s="79" t="s">
        <v>112</v>
      </c>
      <c r="BB127" s="79" t="s">
        <v>112</v>
      </c>
    </row>
    <row r="128" spans="1:64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215">
        <v>52</v>
      </c>
      <c r="F129" s="215">
        <v>52</v>
      </c>
      <c r="G129" s="215">
        <v>52</v>
      </c>
      <c r="H129" s="215">
        <v>52</v>
      </c>
      <c r="I129" s="215">
        <v>52</v>
      </c>
      <c r="J129" s="215">
        <v>52</v>
      </c>
      <c r="K129" s="215">
        <v>52</v>
      </c>
      <c r="L129" s="91" t="s">
        <v>198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198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198</v>
      </c>
      <c r="F130" s="215">
        <v>52</v>
      </c>
      <c r="G130" s="215">
        <v>52</v>
      </c>
      <c r="H130" s="215">
        <v>52</v>
      </c>
      <c r="I130" s="215">
        <v>52</v>
      </c>
      <c r="J130" s="215">
        <v>52</v>
      </c>
      <c r="K130" s="215">
        <v>52</v>
      </c>
      <c r="L130" s="91" t="s">
        <v>198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198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198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198</v>
      </c>
      <c r="F131" s="90" t="s">
        <v>198</v>
      </c>
      <c r="G131" s="215">
        <v>52</v>
      </c>
      <c r="H131" s="215">
        <v>52</v>
      </c>
      <c r="I131" s="215">
        <v>52</v>
      </c>
      <c r="J131" s="215">
        <v>52</v>
      </c>
      <c r="K131" s="215">
        <v>52</v>
      </c>
      <c r="L131" s="91" t="s">
        <v>198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198</v>
      </c>
      <c r="AF131" s="79" t="s">
        <v>198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198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198</v>
      </c>
      <c r="F132" s="90" t="s">
        <v>198</v>
      </c>
      <c r="G132" s="90" t="s">
        <v>198</v>
      </c>
      <c r="H132" s="215">
        <v>52</v>
      </c>
      <c r="I132" s="215">
        <v>52</v>
      </c>
      <c r="J132" s="215">
        <v>52</v>
      </c>
      <c r="K132" s="215">
        <v>52</v>
      </c>
      <c r="L132" s="91" t="s">
        <v>198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198</v>
      </c>
      <c r="AF132" s="79" t="s">
        <v>198</v>
      </c>
      <c r="AG132" s="79" t="s">
        <v>198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198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198</v>
      </c>
      <c r="F133" s="90" t="s">
        <v>198</v>
      </c>
      <c r="G133" s="90" t="s">
        <v>198</v>
      </c>
      <c r="H133" s="90" t="s">
        <v>198</v>
      </c>
      <c r="I133" s="215">
        <v>52</v>
      </c>
      <c r="J133" s="215">
        <v>52</v>
      </c>
      <c r="K133" s="215">
        <v>52</v>
      </c>
      <c r="L133" s="91" t="s">
        <v>198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198</v>
      </c>
      <c r="AF133" s="79" t="s">
        <v>198</v>
      </c>
      <c r="AG133" s="79" t="s">
        <v>198</v>
      </c>
      <c r="AH133" s="79" t="s">
        <v>198</v>
      </c>
      <c r="AI133" s="79">
        <v>52</v>
      </c>
      <c r="AJ133" s="79">
        <v>52</v>
      </c>
      <c r="AK133" s="79">
        <v>52</v>
      </c>
      <c r="AL133" s="79" t="s">
        <v>198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198</v>
      </c>
      <c r="F134" s="90" t="s">
        <v>198</v>
      </c>
      <c r="G134" s="90" t="s">
        <v>198</v>
      </c>
      <c r="H134" s="90" t="s">
        <v>198</v>
      </c>
      <c r="I134" s="90" t="s">
        <v>198</v>
      </c>
      <c r="J134" s="215">
        <v>52</v>
      </c>
      <c r="K134" s="215">
        <v>52</v>
      </c>
      <c r="L134" s="91" t="s">
        <v>198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198</v>
      </c>
      <c r="AF134" s="79" t="s">
        <v>198</v>
      </c>
      <c r="AG134" s="79" t="s">
        <v>198</v>
      </c>
      <c r="AH134" s="79" t="s">
        <v>198</v>
      </c>
      <c r="AI134" s="79" t="s">
        <v>198</v>
      </c>
      <c r="AJ134" s="79">
        <v>52</v>
      </c>
      <c r="AK134" s="79">
        <v>52</v>
      </c>
      <c r="AL134" s="79" t="s">
        <v>198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198</v>
      </c>
      <c r="F135" s="90" t="s">
        <v>198</v>
      </c>
      <c r="G135" s="90" t="s">
        <v>198</v>
      </c>
      <c r="H135" s="90" t="s">
        <v>198</v>
      </c>
      <c r="I135" s="90" t="s">
        <v>198</v>
      </c>
      <c r="J135" s="90" t="s">
        <v>198</v>
      </c>
      <c r="K135" s="215">
        <v>52</v>
      </c>
      <c r="L135" s="91" t="s">
        <v>198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198</v>
      </c>
      <c r="AF135" s="79" t="s">
        <v>198</v>
      </c>
      <c r="AG135" s="79" t="s">
        <v>198</v>
      </c>
      <c r="AH135" s="79" t="s">
        <v>198</v>
      </c>
      <c r="AI135" s="79" t="s">
        <v>198</v>
      </c>
      <c r="AJ135" s="79" t="s">
        <v>198</v>
      </c>
      <c r="AK135" s="79">
        <v>52</v>
      </c>
      <c r="AL135" s="79" t="s">
        <v>198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224" t="s">
        <v>198</v>
      </c>
      <c r="F136" s="224" t="s">
        <v>198</v>
      </c>
      <c r="G136" s="224" t="s">
        <v>198</v>
      </c>
      <c r="H136" s="224" t="s">
        <v>198</v>
      </c>
      <c r="I136" s="224" t="s">
        <v>198</v>
      </c>
      <c r="J136" s="224" t="s">
        <v>198</v>
      </c>
      <c r="K136" s="224" t="s">
        <v>198</v>
      </c>
      <c r="L136" s="103" t="s">
        <v>198</v>
      </c>
      <c r="M136" s="105"/>
      <c r="AA136" s="79">
        <v>8</v>
      </c>
      <c r="AD136" s="79">
        <v>8</v>
      </c>
      <c r="AE136" s="79" t="s">
        <v>198</v>
      </c>
      <c r="AF136" s="79" t="s">
        <v>198</v>
      </c>
      <c r="AG136" s="79" t="s">
        <v>198</v>
      </c>
      <c r="AH136" s="79" t="s">
        <v>198</v>
      </c>
      <c r="AI136" s="79" t="s">
        <v>198</v>
      </c>
      <c r="AJ136" s="79" t="s">
        <v>198</v>
      </c>
      <c r="AK136" s="79" t="s">
        <v>198</v>
      </c>
      <c r="AL136" s="79" t="s">
        <v>198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00" t="s">
        <v>113</v>
      </c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  <c r="L138" s="202"/>
      <c r="M138" s="105"/>
      <c r="AA138" s="79" t="s">
        <v>113</v>
      </c>
      <c r="BB138" s="79" t="s">
        <v>113</v>
      </c>
    </row>
    <row r="139" spans="1:64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215">
        <v>38</v>
      </c>
      <c r="F140" s="215">
        <v>38</v>
      </c>
      <c r="G140" s="215">
        <v>38</v>
      </c>
      <c r="H140" s="215">
        <v>38</v>
      </c>
      <c r="I140" s="215">
        <v>38</v>
      </c>
      <c r="J140" s="215">
        <v>38</v>
      </c>
      <c r="K140" s="215">
        <v>38</v>
      </c>
      <c r="L140" s="91" t="s">
        <v>198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198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198</v>
      </c>
      <c r="F141" s="215">
        <v>38</v>
      </c>
      <c r="G141" s="215">
        <v>38</v>
      </c>
      <c r="H141" s="215">
        <v>38</v>
      </c>
      <c r="I141" s="215">
        <v>38</v>
      </c>
      <c r="J141" s="215">
        <v>38</v>
      </c>
      <c r="K141" s="215">
        <v>38</v>
      </c>
      <c r="L141" s="91" t="s">
        <v>198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198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198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198</v>
      </c>
      <c r="F142" s="90" t="s">
        <v>198</v>
      </c>
      <c r="G142" s="215">
        <v>38</v>
      </c>
      <c r="H142" s="215">
        <v>38</v>
      </c>
      <c r="I142" s="215">
        <v>38</v>
      </c>
      <c r="J142" s="215">
        <v>38</v>
      </c>
      <c r="K142" s="215">
        <v>38</v>
      </c>
      <c r="L142" s="91" t="s">
        <v>198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198</v>
      </c>
      <c r="AF142" s="79" t="s">
        <v>198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198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198</v>
      </c>
      <c r="F143" s="90" t="s">
        <v>198</v>
      </c>
      <c r="G143" s="90" t="s">
        <v>198</v>
      </c>
      <c r="H143" s="215">
        <v>38</v>
      </c>
      <c r="I143" s="215">
        <v>38</v>
      </c>
      <c r="J143" s="215">
        <v>38</v>
      </c>
      <c r="K143" s="215">
        <v>38</v>
      </c>
      <c r="L143" s="91" t="s">
        <v>198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198</v>
      </c>
      <c r="AF143" s="79" t="s">
        <v>198</v>
      </c>
      <c r="AG143" s="79" t="s">
        <v>198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198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198</v>
      </c>
      <c r="F144" s="90" t="s">
        <v>198</v>
      </c>
      <c r="G144" s="90" t="s">
        <v>198</v>
      </c>
      <c r="H144" s="90" t="s">
        <v>198</v>
      </c>
      <c r="I144" s="215">
        <v>38</v>
      </c>
      <c r="J144" s="215">
        <v>38</v>
      </c>
      <c r="K144" s="215">
        <v>38</v>
      </c>
      <c r="L144" s="91" t="s">
        <v>198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198</v>
      </c>
      <c r="AF144" s="79" t="s">
        <v>198</v>
      </c>
      <c r="AG144" s="79" t="s">
        <v>198</v>
      </c>
      <c r="AH144" s="79" t="s">
        <v>198</v>
      </c>
      <c r="AI144" s="79">
        <v>38</v>
      </c>
      <c r="AJ144" s="79">
        <v>38</v>
      </c>
      <c r="AK144" s="79">
        <v>38</v>
      </c>
      <c r="AL144" s="79" t="s">
        <v>198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198</v>
      </c>
      <c r="F145" s="90" t="s">
        <v>198</v>
      </c>
      <c r="G145" s="90" t="s">
        <v>198</v>
      </c>
      <c r="H145" s="90" t="s">
        <v>198</v>
      </c>
      <c r="I145" s="90" t="s">
        <v>198</v>
      </c>
      <c r="J145" s="215">
        <v>38</v>
      </c>
      <c r="K145" s="215">
        <v>38</v>
      </c>
      <c r="L145" s="91" t="s">
        <v>198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198</v>
      </c>
      <c r="AF145" s="79" t="s">
        <v>198</v>
      </c>
      <c r="AG145" s="79" t="s">
        <v>198</v>
      </c>
      <c r="AH145" s="79" t="s">
        <v>198</v>
      </c>
      <c r="AI145" s="79" t="s">
        <v>198</v>
      </c>
      <c r="AJ145" s="79">
        <v>38</v>
      </c>
      <c r="AK145" s="79">
        <v>38</v>
      </c>
      <c r="AL145" s="79" t="s">
        <v>198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198</v>
      </c>
      <c r="F146" s="90" t="s">
        <v>198</v>
      </c>
      <c r="G146" s="90" t="s">
        <v>198</v>
      </c>
      <c r="H146" s="90" t="s">
        <v>198</v>
      </c>
      <c r="I146" s="90" t="s">
        <v>198</v>
      </c>
      <c r="J146" s="90" t="s">
        <v>198</v>
      </c>
      <c r="K146" s="215">
        <v>38</v>
      </c>
      <c r="L146" s="91" t="s">
        <v>198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198</v>
      </c>
      <c r="AF146" s="79" t="s">
        <v>198</v>
      </c>
      <c r="AG146" s="79" t="s">
        <v>198</v>
      </c>
      <c r="AH146" s="79" t="s">
        <v>198</v>
      </c>
      <c r="AI146" s="79" t="s">
        <v>198</v>
      </c>
      <c r="AJ146" s="79" t="s">
        <v>198</v>
      </c>
      <c r="AK146" s="79">
        <v>38</v>
      </c>
      <c r="AL146" s="79" t="s">
        <v>198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224" t="s">
        <v>198</v>
      </c>
      <c r="F147" s="224" t="s">
        <v>198</v>
      </c>
      <c r="G147" s="224" t="s">
        <v>198</v>
      </c>
      <c r="H147" s="224" t="s">
        <v>198</v>
      </c>
      <c r="I147" s="224" t="s">
        <v>198</v>
      </c>
      <c r="J147" s="224" t="s">
        <v>198</v>
      </c>
      <c r="K147" s="224" t="s">
        <v>198</v>
      </c>
      <c r="L147" s="103" t="s">
        <v>198</v>
      </c>
      <c r="M147" s="105"/>
      <c r="AA147" s="79">
        <v>8</v>
      </c>
      <c r="AD147" s="79">
        <v>8</v>
      </c>
      <c r="AE147" s="79" t="s">
        <v>198</v>
      </c>
      <c r="AF147" s="79" t="s">
        <v>198</v>
      </c>
      <c r="AG147" s="79" t="s">
        <v>198</v>
      </c>
      <c r="AH147" s="79" t="s">
        <v>198</v>
      </c>
      <c r="AI147" s="79" t="s">
        <v>198</v>
      </c>
      <c r="AJ147" s="79" t="s">
        <v>198</v>
      </c>
      <c r="AK147" s="79" t="s">
        <v>198</v>
      </c>
      <c r="AL147" s="79" t="s">
        <v>198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00" t="s">
        <v>114</v>
      </c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  <c r="L149" s="202"/>
      <c r="M149" s="105"/>
      <c r="AA149" s="79" t="s">
        <v>114</v>
      </c>
      <c r="BB149" s="79" t="s">
        <v>114</v>
      </c>
    </row>
    <row r="150" spans="1:64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215">
        <v>27</v>
      </c>
      <c r="F151" s="215">
        <v>32</v>
      </c>
      <c r="G151" s="215">
        <v>35</v>
      </c>
      <c r="H151" s="215">
        <v>31</v>
      </c>
      <c r="I151" s="215">
        <v>33</v>
      </c>
      <c r="J151" s="215">
        <v>35</v>
      </c>
      <c r="K151" s="215">
        <v>36</v>
      </c>
      <c r="L151" s="91" t="s">
        <v>198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14</v>
      </c>
      <c r="AF151" s="79">
        <v>19</v>
      </c>
      <c r="AG151" s="79">
        <v>22</v>
      </c>
      <c r="AH151" s="79">
        <v>21</v>
      </c>
      <c r="AI151" s="79">
        <v>23</v>
      </c>
      <c r="AJ151" s="79">
        <v>25</v>
      </c>
      <c r="AK151" s="79">
        <v>25</v>
      </c>
      <c r="AL151" s="79" t="s">
        <v>198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198</v>
      </c>
      <c r="F152" s="215">
        <v>21</v>
      </c>
      <c r="G152" s="215">
        <v>27</v>
      </c>
      <c r="H152" s="215">
        <v>29</v>
      </c>
      <c r="I152" s="215">
        <v>32</v>
      </c>
      <c r="J152" s="215">
        <v>34</v>
      </c>
      <c r="K152" s="215">
        <v>35</v>
      </c>
      <c r="L152" s="91" t="s">
        <v>198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198</v>
      </c>
      <c r="AF152" s="79">
        <v>11</v>
      </c>
      <c r="AG152" s="79">
        <v>17</v>
      </c>
      <c r="AH152" s="79">
        <v>18</v>
      </c>
      <c r="AI152" s="79">
        <v>18</v>
      </c>
      <c r="AJ152" s="79">
        <v>22</v>
      </c>
      <c r="AK152" s="79">
        <v>23</v>
      </c>
      <c r="AL152" s="79" t="s">
        <v>198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198</v>
      </c>
      <c r="F153" s="90" t="s">
        <v>198</v>
      </c>
      <c r="G153" s="215">
        <v>21</v>
      </c>
      <c r="H153" s="215">
        <v>26</v>
      </c>
      <c r="I153" s="215">
        <v>32</v>
      </c>
      <c r="J153" s="215">
        <v>34</v>
      </c>
      <c r="K153" s="215">
        <v>34</v>
      </c>
      <c r="L153" s="91" t="s">
        <v>198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198</v>
      </c>
      <c r="AF153" s="79" t="s">
        <v>198</v>
      </c>
      <c r="AG153" s="79">
        <v>9</v>
      </c>
      <c r="AH153" s="79">
        <v>14</v>
      </c>
      <c r="AI153" s="79">
        <v>16</v>
      </c>
      <c r="AJ153" s="79">
        <v>20</v>
      </c>
      <c r="AK153" s="79">
        <v>22</v>
      </c>
      <c r="AL153" s="79" t="s">
        <v>198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198</v>
      </c>
      <c r="F154" s="90" t="s">
        <v>198</v>
      </c>
      <c r="G154" s="90" t="s">
        <v>198</v>
      </c>
      <c r="H154" s="215">
        <v>18</v>
      </c>
      <c r="I154" s="215">
        <v>24</v>
      </c>
      <c r="J154" s="215">
        <v>30</v>
      </c>
      <c r="K154" s="215">
        <v>32</v>
      </c>
      <c r="L154" s="91" t="s">
        <v>198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198</v>
      </c>
      <c r="AF154" s="79" t="s">
        <v>198</v>
      </c>
      <c r="AG154" s="79" t="s">
        <v>198</v>
      </c>
      <c r="AH154" s="79">
        <v>8</v>
      </c>
      <c r="AI154" s="79">
        <v>13</v>
      </c>
      <c r="AJ154" s="79">
        <v>18</v>
      </c>
      <c r="AK154" s="79">
        <v>22</v>
      </c>
      <c r="AL154" s="79" t="s">
        <v>198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198</v>
      </c>
      <c r="F155" s="90" t="s">
        <v>198</v>
      </c>
      <c r="G155" s="90" t="s">
        <v>198</v>
      </c>
      <c r="H155" s="90" t="s">
        <v>198</v>
      </c>
      <c r="I155" s="215">
        <v>19</v>
      </c>
      <c r="J155" s="215">
        <v>21</v>
      </c>
      <c r="K155" s="215">
        <v>24</v>
      </c>
      <c r="L155" s="91" t="s">
        <v>198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198</v>
      </c>
      <c r="AF155" s="79" t="s">
        <v>198</v>
      </c>
      <c r="AG155" s="79" t="s">
        <v>198</v>
      </c>
      <c r="AH155" s="79" t="s">
        <v>198</v>
      </c>
      <c r="AI155" s="79">
        <v>9</v>
      </c>
      <c r="AJ155" s="79">
        <v>12</v>
      </c>
      <c r="AK155" s="79">
        <v>13</v>
      </c>
      <c r="AL155" s="79" t="s">
        <v>198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198</v>
      </c>
      <c r="F156" s="90" t="s">
        <v>198</v>
      </c>
      <c r="G156" s="90" t="s">
        <v>198</v>
      </c>
      <c r="H156" s="90" t="s">
        <v>198</v>
      </c>
      <c r="I156" s="90" t="s">
        <v>198</v>
      </c>
      <c r="J156" s="215">
        <v>17</v>
      </c>
      <c r="K156" s="215">
        <v>23</v>
      </c>
      <c r="L156" s="91" t="s">
        <v>198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198</v>
      </c>
      <c r="AF156" s="79" t="s">
        <v>198</v>
      </c>
      <c r="AG156" s="79" t="s">
        <v>198</v>
      </c>
      <c r="AH156" s="79" t="s">
        <v>198</v>
      </c>
      <c r="AI156" s="79" t="s">
        <v>198</v>
      </c>
      <c r="AJ156" s="79">
        <v>8</v>
      </c>
      <c r="AK156" s="79">
        <v>11</v>
      </c>
      <c r="AL156" s="79" t="s">
        <v>198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198</v>
      </c>
      <c r="F157" s="90" t="s">
        <v>198</v>
      </c>
      <c r="G157" s="90" t="s">
        <v>198</v>
      </c>
      <c r="H157" s="90" t="s">
        <v>198</v>
      </c>
      <c r="I157" s="90" t="s">
        <v>198</v>
      </c>
      <c r="J157" s="90" t="s">
        <v>198</v>
      </c>
      <c r="K157" s="215">
        <v>18</v>
      </c>
      <c r="L157" s="91" t="s">
        <v>198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198</v>
      </c>
      <c r="AF157" s="79" t="s">
        <v>198</v>
      </c>
      <c r="AG157" s="79" t="s">
        <v>198</v>
      </c>
      <c r="AH157" s="79" t="s">
        <v>198</v>
      </c>
      <c r="AI157" s="79" t="s">
        <v>198</v>
      </c>
      <c r="AJ157" s="79" t="s">
        <v>198</v>
      </c>
      <c r="AK157" s="79">
        <v>8</v>
      </c>
      <c r="AL157" s="79" t="s">
        <v>198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224" t="s">
        <v>198</v>
      </c>
      <c r="F158" s="224" t="s">
        <v>198</v>
      </c>
      <c r="G158" s="224" t="s">
        <v>198</v>
      </c>
      <c r="H158" s="224" t="s">
        <v>198</v>
      </c>
      <c r="I158" s="224" t="s">
        <v>198</v>
      </c>
      <c r="J158" s="224" t="s">
        <v>198</v>
      </c>
      <c r="K158" s="224" t="s">
        <v>198</v>
      </c>
      <c r="L158" s="103" t="s">
        <v>198</v>
      </c>
      <c r="M158" s="105"/>
      <c r="AA158" s="79">
        <v>8</v>
      </c>
      <c r="AD158" s="79">
        <v>8</v>
      </c>
      <c r="AE158" s="79" t="s">
        <v>198</v>
      </c>
      <c r="AF158" s="79" t="s">
        <v>198</v>
      </c>
      <c r="AG158" s="79" t="s">
        <v>198</v>
      </c>
      <c r="AH158" s="79" t="s">
        <v>198</v>
      </c>
      <c r="AI158" s="79" t="s">
        <v>198</v>
      </c>
      <c r="AJ158" s="79" t="s">
        <v>198</v>
      </c>
      <c r="AK158" s="79" t="s">
        <v>198</v>
      </c>
      <c r="AL158" s="79" t="s">
        <v>198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00" t="s">
        <v>115</v>
      </c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  <c r="L160" s="202"/>
      <c r="M160" s="105"/>
      <c r="AA160" s="79" t="s">
        <v>115</v>
      </c>
      <c r="BB160" s="79" t="s">
        <v>115</v>
      </c>
    </row>
    <row r="161" spans="1:64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215">
        <v>26</v>
      </c>
      <c r="F162" s="215">
        <v>30</v>
      </c>
      <c r="G162" s="215">
        <v>31</v>
      </c>
      <c r="H162" s="226">
        <v>30</v>
      </c>
      <c r="I162" s="215">
        <v>32</v>
      </c>
      <c r="J162" s="215">
        <v>32</v>
      </c>
      <c r="K162" s="215">
        <v>34</v>
      </c>
      <c r="L162" s="91" t="s">
        <v>198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14</v>
      </c>
      <c r="AF162" s="79">
        <v>17</v>
      </c>
      <c r="AG162" s="79">
        <v>19</v>
      </c>
      <c r="AH162" s="79">
        <v>19</v>
      </c>
      <c r="AI162" s="79">
        <v>20</v>
      </c>
      <c r="AJ162" s="79">
        <v>21</v>
      </c>
      <c r="AK162" s="79">
        <v>23</v>
      </c>
      <c r="AL162" s="79" t="s">
        <v>198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198</v>
      </c>
      <c r="F163" s="215">
        <v>20</v>
      </c>
      <c r="G163" s="215">
        <v>25</v>
      </c>
      <c r="H163" s="215">
        <v>29</v>
      </c>
      <c r="I163" s="215">
        <v>30</v>
      </c>
      <c r="J163" s="215">
        <v>32</v>
      </c>
      <c r="K163" s="215">
        <v>33</v>
      </c>
      <c r="L163" s="91" t="s">
        <v>198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198</v>
      </c>
      <c r="AF163" s="79">
        <v>9</v>
      </c>
      <c r="AG163" s="79">
        <v>15</v>
      </c>
      <c r="AH163" s="79">
        <v>17</v>
      </c>
      <c r="AI163" s="79">
        <v>19</v>
      </c>
      <c r="AJ163" s="79">
        <v>21</v>
      </c>
      <c r="AK163" s="79">
        <v>22</v>
      </c>
      <c r="AL163" s="79" t="s">
        <v>198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198</v>
      </c>
      <c r="F164" s="90" t="s">
        <v>198</v>
      </c>
      <c r="G164" s="215">
        <v>21</v>
      </c>
      <c r="H164" s="215">
        <v>27</v>
      </c>
      <c r="I164" s="215">
        <v>29</v>
      </c>
      <c r="J164" s="215">
        <v>31</v>
      </c>
      <c r="K164" s="215">
        <v>32</v>
      </c>
      <c r="L164" s="91" t="s">
        <v>198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198</v>
      </c>
      <c r="AF164" s="79" t="s">
        <v>198</v>
      </c>
      <c r="AG164" s="79">
        <v>10</v>
      </c>
      <c r="AH164" s="79">
        <v>15</v>
      </c>
      <c r="AI164" s="79">
        <v>17</v>
      </c>
      <c r="AJ164" s="79">
        <v>19</v>
      </c>
      <c r="AK164" s="79">
        <v>22</v>
      </c>
      <c r="AL164" s="79" t="s">
        <v>198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198</v>
      </c>
      <c r="F165" s="90" t="s">
        <v>198</v>
      </c>
      <c r="G165" s="90" t="s">
        <v>198</v>
      </c>
      <c r="H165" s="215">
        <v>20</v>
      </c>
      <c r="I165" s="215">
        <v>24</v>
      </c>
      <c r="J165" s="215">
        <v>29</v>
      </c>
      <c r="K165" s="215">
        <v>32</v>
      </c>
      <c r="L165" s="91" t="s">
        <v>198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198</v>
      </c>
      <c r="AF165" s="79" t="s">
        <v>198</v>
      </c>
      <c r="AG165" s="79" t="s">
        <v>198</v>
      </c>
      <c r="AH165" s="79">
        <v>10</v>
      </c>
      <c r="AI165" s="79">
        <v>13</v>
      </c>
      <c r="AJ165" s="79">
        <v>18</v>
      </c>
      <c r="AK165" s="79">
        <v>19</v>
      </c>
      <c r="AL165" s="79" t="s">
        <v>198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198</v>
      </c>
      <c r="F166" s="90" t="s">
        <v>198</v>
      </c>
      <c r="G166" s="90" t="s">
        <v>198</v>
      </c>
      <c r="H166" s="90" t="s">
        <v>198</v>
      </c>
      <c r="I166" s="215">
        <v>18</v>
      </c>
      <c r="J166" s="215">
        <v>23</v>
      </c>
      <c r="K166" s="215">
        <v>28</v>
      </c>
      <c r="L166" s="91" t="s">
        <v>198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198</v>
      </c>
      <c r="AF166" s="79" t="s">
        <v>198</v>
      </c>
      <c r="AG166" s="79" t="s">
        <v>198</v>
      </c>
      <c r="AH166" s="79" t="s">
        <v>198</v>
      </c>
      <c r="AI166" s="79">
        <v>8</v>
      </c>
      <c r="AJ166" s="79">
        <v>13</v>
      </c>
      <c r="AK166" s="79">
        <v>16</v>
      </c>
      <c r="AL166" s="79" t="s">
        <v>198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198</v>
      </c>
      <c r="F167" s="90" t="s">
        <v>198</v>
      </c>
      <c r="G167" s="90" t="s">
        <v>198</v>
      </c>
      <c r="H167" s="90" t="s">
        <v>198</v>
      </c>
      <c r="I167" s="90" t="s">
        <v>198</v>
      </c>
      <c r="J167" s="215">
        <v>18</v>
      </c>
      <c r="K167" s="215">
        <v>25</v>
      </c>
      <c r="L167" s="91" t="s">
        <v>198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198</v>
      </c>
      <c r="AF167" s="79" t="s">
        <v>198</v>
      </c>
      <c r="AG167" s="79" t="s">
        <v>198</v>
      </c>
      <c r="AH167" s="79" t="s">
        <v>198</v>
      </c>
      <c r="AI167" s="79" t="s">
        <v>198</v>
      </c>
      <c r="AJ167" s="79">
        <v>7</v>
      </c>
      <c r="AK167" s="79">
        <v>13</v>
      </c>
      <c r="AL167" s="79" t="s">
        <v>198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198</v>
      </c>
      <c r="F168" s="90" t="s">
        <v>198</v>
      </c>
      <c r="G168" s="90" t="s">
        <v>198</v>
      </c>
      <c r="H168" s="90" t="s">
        <v>198</v>
      </c>
      <c r="I168" s="90" t="s">
        <v>198</v>
      </c>
      <c r="J168" s="90" t="s">
        <v>198</v>
      </c>
      <c r="K168" s="215">
        <v>18</v>
      </c>
      <c r="L168" s="91" t="s">
        <v>198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198</v>
      </c>
      <c r="AF168" s="79" t="s">
        <v>198</v>
      </c>
      <c r="AG168" s="79" t="s">
        <v>198</v>
      </c>
      <c r="AH168" s="79" t="s">
        <v>198</v>
      </c>
      <c r="AI168" s="79" t="s">
        <v>198</v>
      </c>
      <c r="AJ168" s="79" t="s">
        <v>198</v>
      </c>
      <c r="AK168" s="79">
        <v>8</v>
      </c>
      <c r="AL168" s="79" t="s">
        <v>198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224" t="s">
        <v>198</v>
      </c>
      <c r="F169" s="224" t="s">
        <v>198</v>
      </c>
      <c r="G169" s="224" t="s">
        <v>198</v>
      </c>
      <c r="H169" s="224" t="s">
        <v>198</v>
      </c>
      <c r="I169" s="224" t="s">
        <v>198</v>
      </c>
      <c r="J169" s="224" t="s">
        <v>198</v>
      </c>
      <c r="K169" s="224" t="s">
        <v>198</v>
      </c>
      <c r="L169" s="103" t="s">
        <v>198</v>
      </c>
      <c r="M169" s="105"/>
      <c r="AA169" s="79">
        <v>8</v>
      </c>
      <c r="AD169" s="79">
        <v>8</v>
      </c>
      <c r="AE169" s="79" t="s">
        <v>198</v>
      </c>
      <c r="AF169" s="79" t="s">
        <v>198</v>
      </c>
      <c r="AG169" s="79" t="s">
        <v>198</v>
      </c>
      <c r="AH169" s="79" t="s">
        <v>198</v>
      </c>
      <c r="AI169" s="79" t="s">
        <v>198</v>
      </c>
      <c r="AJ169" s="79" t="s">
        <v>198</v>
      </c>
      <c r="AK169" s="79" t="s">
        <v>198</v>
      </c>
      <c r="AL169" s="79" t="s">
        <v>198</v>
      </c>
      <c r="BB169" s="79">
        <v>8</v>
      </c>
    </row>
    <row r="170" spans="1:64" ht="13.5" thickBot="1" x14ac:dyDescent="0.25">
      <c r="A170" s="79" t="s">
        <v>169</v>
      </c>
      <c r="M170" s="105"/>
      <c r="AA170" s="79" t="s">
        <v>169</v>
      </c>
    </row>
    <row r="171" spans="1:64" ht="13.5" customHeight="1" thickBot="1" x14ac:dyDescent="0.25">
      <c r="A171" s="200" t="s">
        <v>173</v>
      </c>
      <c r="B171" s="201"/>
      <c r="C171" s="201"/>
      <c r="D171" s="201"/>
      <c r="E171" s="201"/>
      <c r="F171" s="201"/>
      <c r="G171" s="201"/>
      <c r="H171" s="201"/>
      <c r="I171" s="201"/>
      <c r="J171" s="201"/>
      <c r="K171" s="201"/>
      <c r="L171" s="202"/>
      <c r="M171" s="105"/>
      <c r="AA171" s="79" t="s">
        <v>173</v>
      </c>
      <c r="BB171" s="79" t="s">
        <v>173</v>
      </c>
    </row>
    <row r="172" spans="1:64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215">
        <v>21</v>
      </c>
      <c r="F173" s="215">
        <v>22</v>
      </c>
      <c r="G173" s="215">
        <v>22</v>
      </c>
      <c r="H173" s="215">
        <v>22</v>
      </c>
      <c r="I173" s="215">
        <v>23</v>
      </c>
      <c r="J173" s="215">
        <v>23</v>
      </c>
      <c r="K173" s="215">
        <v>23</v>
      </c>
      <c r="L173" s="91" t="s">
        <v>198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23</v>
      </c>
      <c r="AL173" s="79" t="s">
        <v>198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198</v>
      </c>
      <c r="F174" s="215">
        <v>13</v>
      </c>
      <c r="G174" s="215">
        <v>20</v>
      </c>
      <c r="H174" s="215">
        <v>24</v>
      </c>
      <c r="I174" s="215">
        <v>24</v>
      </c>
      <c r="J174" s="215">
        <v>22</v>
      </c>
      <c r="K174" s="215">
        <v>22</v>
      </c>
      <c r="L174" s="91" t="s">
        <v>198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198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23</v>
      </c>
      <c r="AL174" s="79" t="s">
        <v>198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198</v>
      </c>
      <c r="F175" s="90" t="s">
        <v>198</v>
      </c>
      <c r="G175" s="215">
        <v>13</v>
      </c>
      <c r="H175" s="215">
        <v>20</v>
      </c>
      <c r="I175" s="215">
        <v>20</v>
      </c>
      <c r="J175" s="215">
        <v>20</v>
      </c>
      <c r="K175" s="215">
        <v>20</v>
      </c>
      <c r="L175" s="91" t="s">
        <v>198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198</v>
      </c>
      <c r="AF175" s="79" t="s">
        <v>198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198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198</v>
      </c>
      <c r="F176" s="90" t="s">
        <v>198</v>
      </c>
      <c r="G176" s="90" t="s">
        <v>198</v>
      </c>
      <c r="H176" s="215">
        <v>9</v>
      </c>
      <c r="I176" s="215">
        <v>14</v>
      </c>
      <c r="J176" s="215">
        <v>13</v>
      </c>
      <c r="K176" s="215">
        <v>16</v>
      </c>
      <c r="L176" s="91" t="s">
        <v>198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198</v>
      </c>
      <c r="AF176" s="79" t="s">
        <v>198</v>
      </c>
      <c r="AG176" s="79" t="s">
        <v>198</v>
      </c>
      <c r="AH176" s="79">
        <v>8</v>
      </c>
      <c r="AI176" s="79">
        <v>14</v>
      </c>
      <c r="AJ176" s="79">
        <v>13</v>
      </c>
      <c r="AK176" s="79">
        <v>16</v>
      </c>
      <c r="AL176" s="79" t="s">
        <v>198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198</v>
      </c>
      <c r="F177" s="90" t="s">
        <v>198</v>
      </c>
      <c r="G177" s="90" t="s">
        <v>198</v>
      </c>
      <c r="H177" s="90" t="s">
        <v>198</v>
      </c>
      <c r="I177" s="215">
        <v>5</v>
      </c>
      <c r="J177" s="215">
        <v>7</v>
      </c>
      <c r="K177" s="215">
        <v>9</v>
      </c>
      <c r="L177" s="91" t="s">
        <v>198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198</v>
      </c>
      <c r="AF177" s="79" t="s">
        <v>198</v>
      </c>
      <c r="AG177" s="79" t="s">
        <v>198</v>
      </c>
      <c r="AH177" s="79" t="s">
        <v>198</v>
      </c>
      <c r="AI177" s="79">
        <v>5</v>
      </c>
      <c r="AJ177" s="79">
        <v>7</v>
      </c>
      <c r="AK177" s="79">
        <v>9</v>
      </c>
      <c r="AL177" s="79" t="s">
        <v>198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198</v>
      </c>
      <c r="F178" s="90" t="s">
        <v>198</v>
      </c>
      <c r="G178" s="90" t="s">
        <v>198</v>
      </c>
      <c r="H178" s="90" t="s">
        <v>198</v>
      </c>
      <c r="I178" s="90" t="s">
        <v>198</v>
      </c>
      <c r="J178" s="215">
        <v>4</v>
      </c>
      <c r="K178" s="215">
        <v>8</v>
      </c>
      <c r="L178" s="91" t="s">
        <v>198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198</v>
      </c>
      <c r="AF178" s="79" t="s">
        <v>198</v>
      </c>
      <c r="AG178" s="79" t="s">
        <v>198</v>
      </c>
      <c r="AH178" s="79" t="s">
        <v>198</v>
      </c>
      <c r="AI178" s="79" t="s">
        <v>198</v>
      </c>
      <c r="AJ178" s="79">
        <v>4</v>
      </c>
      <c r="AK178" s="79">
        <v>8</v>
      </c>
      <c r="AL178" s="79" t="s">
        <v>198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198</v>
      </c>
      <c r="F179" s="90" t="s">
        <v>198</v>
      </c>
      <c r="G179" s="90" t="s">
        <v>198</v>
      </c>
      <c r="H179" s="90" t="s">
        <v>198</v>
      </c>
      <c r="I179" s="90" t="s">
        <v>198</v>
      </c>
      <c r="J179" s="90" t="s">
        <v>198</v>
      </c>
      <c r="K179" s="215">
        <v>2</v>
      </c>
      <c r="L179" s="91" t="s">
        <v>198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198</v>
      </c>
      <c r="AF179" s="79" t="s">
        <v>198</v>
      </c>
      <c r="AG179" s="79" t="s">
        <v>198</v>
      </c>
      <c r="AH179" s="79" t="s">
        <v>198</v>
      </c>
      <c r="AI179" s="79" t="s">
        <v>198</v>
      </c>
      <c r="AJ179" s="79" t="s">
        <v>198</v>
      </c>
      <c r="AK179" s="79">
        <v>2</v>
      </c>
      <c r="AL179" s="79" t="s">
        <v>198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224" t="s">
        <v>198</v>
      </c>
      <c r="F180" s="224" t="s">
        <v>198</v>
      </c>
      <c r="G180" s="224" t="s">
        <v>198</v>
      </c>
      <c r="H180" s="224" t="s">
        <v>198</v>
      </c>
      <c r="I180" s="224" t="s">
        <v>198</v>
      </c>
      <c r="J180" s="224" t="s">
        <v>198</v>
      </c>
      <c r="K180" s="224" t="s">
        <v>198</v>
      </c>
      <c r="L180" s="103" t="s">
        <v>198</v>
      </c>
      <c r="M180" s="105"/>
      <c r="AA180" s="79">
        <v>8</v>
      </c>
      <c r="AD180" s="79">
        <v>8</v>
      </c>
      <c r="AE180" s="79" t="s">
        <v>198</v>
      </c>
      <c r="AF180" s="79" t="s">
        <v>198</v>
      </c>
      <c r="AG180" s="79" t="s">
        <v>198</v>
      </c>
      <c r="AH180" s="79" t="s">
        <v>198</v>
      </c>
      <c r="AI180" s="79" t="s">
        <v>198</v>
      </c>
      <c r="AJ180" s="79" t="s">
        <v>198</v>
      </c>
      <c r="AK180" s="79" t="s">
        <v>198</v>
      </c>
      <c r="AL180" s="79" t="s">
        <v>198</v>
      </c>
      <c r="BB180" s="79">
        <v>8</v>
      </c>
    </row>
    <row r="181" spans="1:64" ht="13.5" thickBot="1" x14ac:dyDescent="0.25">
      <c r="A181" s="79" t="s">
        <v>171</v>
      </c>
      <c r="M181" s="105"/>
      <c r="AA181" s="79" t="s">
        <v>171</v>
      </c>
    </row>
    <row r="182" spans="1:64" ht="15" customHeight="1" thickBot="1" x14ac:dyDescent="0.25">
      <c r="A182" s="200" t="s">
        <v>174</v>
      </c>
      <c r="B182" s="201"/>
      <c r="C182" s="201"/>
      <c r="D182" s="201"/>
      <c r="E182" s="201"/>
      <c r="F182" s="201"/>
      <c r="G182" s="201"/>
      <c r="H182" s="201"/>
      <c r="I182" s="201"/>
      <c r="J182" s="201"/>
      <c r="K182" s="201"/>
      <c r="L182" s="202"/>
      <c r="M182" s="105"/>
      <c r="AA182" s="79" t="s">
        <v>174</v>
      </c>
      <c r="BB182" s="79" t="s">
        <v>174</v>
      </c>
    </row>
    <row r="183" spans="1:64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215">
        <v>886</v>
      </c>
      <c r="F184" s="215">
        <v>887</v>
      </c>
      <c r="G184" s="215">
        <v>887</v>
      </c>
      <c r="H184" s="215">
        <v>887</v>
      </c>
      <c r="I184" s="215">
        <v>887</v>
      </c>
      <c r="J184" s="215">
        <v>1061</v>
      </c>
      <c r="K184" s="215">
        <v>1336</v>
      </c>
      <c r="L184" s="91" t="s">
        <v>198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198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198</v>
      </c>
      <c r="F185" s="215">
        <v>120</v>
      </c>
      <c r="G185" s="215">
        <v>159</v>
      </c>
      <c r="H185" s="215">
        <v>164</v>
      </c>
      <c r="I185" s="215">
        <v>210</v>
      </c>
      <c r="J185" s="215">
        <v>258</v>
      </c>
      <c r="K185" s="215">
        <v>413</v>
      </c>
      <c r="L185" s="91" t="s">
        <v>198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198</v>
      </c>
      <c r="AF185" s="79">
        <v>120</v>
      </c>
      <c r="AG185" s="79">
        <v>161</v>
      </c>
      <c r="AH185" s="79">
        <v>179</v>
      </c>
      <c r="AI185" s="79">
        <v>210</v>
      </c>
      <c r="AJ185" s="79">
        <v>258</v>
      </c>
      <c r="AK185" s="79">
        <v>413</v>
      </c>
      <c r="AL185" s="79" t="s">
        <v>198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198</v>
      </c>
      <c r="F186" s="90" t="s">
        <v>198</v>
      </c>
      <c r="G186" s="215">
        <v>33</v>
      </c>
      <c r="H186" s="215">
        <v>86</v>
      </c>
      <c r="I186" s="215">
        <v>137</v>
      </c>
      <c r="J186" s="215">
        <v>191</v>
      </c>
      <c r="K186" s="215">
        <v>386</v>
      </c>
      <c r="L186" s="91" t="s">
        <v>198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198</v>
      </c>
      <c r="AF186" s="79" t="s">
        <v>198</v>
      </c>
      <c r="AG186" s="79">
        <v>37</v>
      </c>
      <c r="AH186" s="79">
        <v>86</v>
      </c>
      <c r="AI186" s="79">
        <v>137</v>
      </c>
      <c r="AJ186" s="79">
        <v>191</v>
      </c>
      <c r="AK186" s="79">
        <v>355</v>
      </c>
      <c r="AL186" s="79" t="s">
        <v>198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198</v>
      </c>
      <c r="F187" s="90" t="s">
        <v>198</v>
      </c>
      <c r="G187" s="90" t="s">
        <v>198</v>
      </c>
      <c r="H187" s="215">
        <v>32</v>
      </c>
      <c r="I187" s="215">
        <v>82</v>
      </c>
      <c r="J187" s="215">
        <v>140</v>
      </c>
      <c r="K187" s="215">
        <v>322</v>
      </c>
      <c r="L187" s="91" t="s">
        <v>198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198</v>
      </c>
      <c r="AF187" s="79" t="s">
        <v>198</v>
      </c>
      <c r="AG187" s="79" t="s">
        <v>198</v>
      </c>
      <c r="AH187" s="79">
        <v>30</v>
      </c>
      <c r="AI187" s="79">
        <v>82</v>
      </c>
      <c r="AJ187" s="79">
        <v>140</v>
      </c>
      <c r="AK187" s="79">
        <v>305</v>
      </c>
      <c r="AL187" s="79" t="s">
        <v>198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198</v>
      </c>
      <c r="F188" s="90" t="s">
        <v>198</v>
      </c>
      <c r="G188" s="90" t="s">
        <v>198</v>
      </c>
      <c r="H188" s="90" t="s">
        <v>198</v>
      </c>
      <c r="I188" s="215">
        <v>30</v>
      </c>
      <c r="J188" s="215">
        <v>89</v>
      </c>
      <c r="K188" s="215">
        <v>262</v>
      </c>
      <c r="L188" s="91" t="s">
        <v>198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198</v>
      </c>
      <c r="AF188" s="79" t="s">
        <v>198</v>
      </c>
      <c r="AG188" s="79" t="s">
        <v>198</v>
      </c>
      <c r="AH188" s="79" t="s">
        <v>198</v>
      </c>
      <c r="AI188" s="79">
        <v>30</v>
      </c>
      <c r="AJ188" s="79">
        <v>88</v>
      </c>
      <c r="AK188" s="79">
        <v>262</v>
      </c>
      <c r="AL188" s="79" t="s">
        <v>198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198</v>
      </c>
      <c r="F189" s="90" t="s">
        <v>198</v>
      </c>
      <c r="G189" s="90" t="s">
        <v>198</v>
      </c>
      <c r="H189" s="90" t="s">
        <v>198</v>
      </c>
      <c r="I189" s="90" t="s">
        <v>198</v>
      </c>
      <c r="J189" s="215">
        <v>30</v>
      </c>
      <c r="K189" s="215">
        <v>204</v>
      </c>
      <c r="L189" s="91" t="s">
        <v>198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198</v>
      </c>
      <c r="AF189" s="79" t="s">
        <v>198</v>
      </c>
      <c r="AG189" s="79" t="s">
        <v>198</v>
      </c>
      <c r="AH189" s="79" t="s">
        <v>198</v>
      </c>
      <c r="AI189" s="79" t="s">
        <v>198</v>
      </c>
      <c r="AJ189" s="79">
        <v>31</v>
      </c>
      <c r="AK189" s="79">
        <v>204</v>
      </c>
      <c r="AL189" s="79" t="s">
        <v>198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198</v>
      </c>
      <c r="F190" s="90" t="s">
        <v>198</v>
      </c>
      <c r="G190" s="90" t="s">
        <v>198</v>
      </c>
      <c r="H190" s="90" t="s">
        <v>198</v>
      </c>
      <c r="I190" s="90" t="s">
        <v>198</v>
      </c>
      <c r="J190" s="90" t="s">
        <v>198</v>
      </c>
      <c r="K190" s="215">
        <v>153</v>
      </c>
      <c r="L190" s="91" t="s">
        <v>198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198</v>
      </c>
      <c r="AF190" s="79" t="s">
        <v>198</v>
      </c>
      <c r="AG190" s="79" t="s">
        <v>198</v>
      </c>
      <c r="AH190" s="79" t="s">
        <v>198</v>
      </c>
      <c r="AI190" s="79" t="s">
        <v>198</v>
      </c>
      <c r="AJ190" s="79" t="s">
        <v>198</v>
      </c>
      <c r="AK190" s="79">
        <v>153</v>
      </c>
      <c r="AL190" s="79" t="s">
        <v>198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224" t="s">
        <v>198</v>
      </c>
      <c r="F191" s="224" t="s">
        <v>198</v>
      </c>
      <c r="G191" s="224" t="s">
        <v>198</v>
      </c>
      <c r="H191" s="224" t="s">
        <v>198</v>
      </c>
      <c r="I191" s="224" t="s">
        <v>198</v>
      </c>
      <c r="J191" s="224" t="s">
        <v>198</v>
      </c>
      <c r="K191" s="224" t="s">
        <v>198</v>
      </c>
      <c r="L191" s="103" t="s">
        <v>198</v>
      </c>
      <c r="M191" s="105"/>
      <c r="AA191" s="79">
        <v>8</v>
      </c>
      <c r="AD191" s="79">
        <v>8</v>
      </c>
      <c r="AE191" s="79" t="s">
        <v>198</v>
      </c>
      <c r="AF191" s="79" t="s">
        <v>198</v>
      </c>
      <c r="AG191" s="79" t="s">
        <v>198</v>
      </c>
      <c r="AH191" s="79" t="s">
        <v>198</v>
      </c>
      <c r="AI191" s="79" t="s">
        <v>198</v>
      </c>
      <c r="AJ191" s="79" t="s">
        <v>198</v>
      </c>
      <c r="AK191" s="79" t="s">
        <v>198</v>
      </c>
      <c r="AL191" s="79" t="s">
        <v>198</v>
      </c>
      <c r="BB191" s="79">
        <v>8</v>
      </c>
    </row>
    <row r="192" spans="1:64" ht="13.5" thickBot="1" x14ac:dyDescent="0.25">
      <c r="A192" s="79" t="s">
        <v>168</v>
      </c>
      <c r="M192" s="105"/>
      <c r="AA192" s="79" t="s">
        <v>168</v>
      </c>
    </row>
    <row r="193" spans="1:64" ht="12.95" customHeight="1" thickBot="1" x14ac:dyDescent="0.25">
      <c r="A193" s="200" t="s">
        <v>182</v>
      </c>
      <c r="B193" s="201"/>
      <c r="C193" s="201"/>
      <c r="D193" s="201"/>
      <c r="E193" s="201"/>
      <c r="F193" s="201"/>
      <c r="G193" s="201"/>
      <c r="H193" s="201"/>
      <c r="I193" s="201"/>
      <c r="J193" s="201"/>
      <c r="K193" s="201"/>
      <c r="L193" s="202"/>
      <c r="M193" s="105"/>
      <c r="AA193" s="79" t="s">
        <v>182</v>
      </c>
      <c r="BB193" s="79" t="s">
        <v>182</v>
      </c>
    </row>
    <row r="194" spans="1:64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215">
        <v>44</v>
      </c>
      <c r="F195" s="215">
        <v>44</v>
      </c>
      <c r="G195" s="215">
        <v>44</v>
      </c>
      <c r="H195" s="215">
        <v>44</v>
      </c>
      <c r="I195" s="215">
        <v>44</v>
      </c>
      <c r="J195" s="215">
        <v>44</v>
      </c>
      <c r="K195" s="215">
        <v>44</v>
      </c>
      <c r="L195" s="91" t="s">
        <v>198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198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198</v>
      </c>
      <c r="F196" s="215">
        <v>44</v>
      </c>
      <c r="G196" s="215">
        <v>44</v>
      </c>
      <c r="H196" s="215">
        <v>44</v>
      </c>
      <c r="I196" s="215">
        <v>44</v>
      </c>
      <c r="J196" s="215">
        <v>44</v>
      </c>
      <c r="K196" s="215">
        <v>44</v>
      </c>
      <c r="L196" s="91" t="s">
        <v>198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198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198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198</v>
      </c>
      <c r="F197" s="90" t="s">
        <v>198</v>
      </c>
      <c r="G197" s="215">
        <v>44</v>
      </c>
      <c r="H197" s="215">
        <v>44</v>
      </c>
      <c r="I197" s="215">
        <v>44</v>
      </c>
      <c r="J197" s="215">
        <v>44</v>
      </c>
      <c r="K197" s="215">
        <v>44</v>
      </c>
      <c r="L197" s="91" t="s">
        <v>198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198</v>
      </c>
      <c r="AF197" s="79" t="s">
        <v>198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198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198</v>
      </c>
      <c r="F198" s="90" t="s">
        <v>198</v>
      </c>
      <c r="G198" s="90" t="s">
        <v>198</v>
      </c>
      <c r="H198" s="215">
        <v>44</v>
      </c>
      <c r="I198" s="215">
        <v>44</v>
      </c>
      <c r="J198" s="215">
        <v>44</v>
      </c>
      <c r="K198" s="215">
        <v>44</v>
      </c>
      <c r="L198" s="91" t="s">
        <v>198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198</v>
      </c>
      <c r="AF198" s="79" t="s">
        <v>198</v>
      </c>
      <c r="AG198" s="79" t="s">
        <v>198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198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198</v>
      </c>
      <c r="F199" s="90" t="s">
        <v>198</v>
      </c>
      <c r="G199" s="90" t="s">
        <v>198</v>
      </c>
      <c r="H199" s="90" t="s">
        <v>198</v>
      </c>
      <c r="I199" s="215">
        <v>44</v>
      </c>
      <c r="J199" s="215">
        <v>44</v>
      </c>
      <c r="K199" s="215">
        <v>44</v>
      </c>
      <c r="L199" s="91" t="s">
        <v>198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198</v>
      </c>
      <c r="AF199" s="79" t="s">
        <v>198</v>
      </c>
      <c r="AG199" s="79" t="s">
        <v>198</v>
      </c>
      <c r="AH199" s="79" t="s">
        <v>198</v>
      </c>
      <c r="AI199" s="79">
        <v>44</v>
      </c>
      <c r="AJ199" s="79">
        <v>44</v>
      </c>
      <c r="AK199" s="79">
        <v>44</v>
      </c>
      <c r="AL199" s="79" t="s">
        <v>198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198</v>
      </c>
      <c r="F200" s="90" t="s">
        <v>198</v>
      </c>
      <c r="G200" s="90" t="s">
        <v>198</v>
      </c>
      <c r="H200" s="90" t="s">
        <v>198</v>
      </c>
      <c r="I200" s="90" t="s">
        <v>198</v>
      </c>
      <c r="J200" s="215">
        <v>44</v>
      </c>
      <c r="K200" s="215">
        <v>44</v>
      </c>
      <c r="L200" s="91" t="s">
        <v>198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198</v>
      </c>
      <c r="AF200" s="79" t="s">
        <v>198</v>
      </c>
      <c r="AG200" s="79" t="s">
        <v>198</v>
      </c>
      <c r="AH200" s="79" t="s">
        <v>198</v>
      </c>
      <c r="AI200" s="79" t="s">
        <v>198</v>
      </c>
      <c r="AJ200" s="79">
        <v>44</v>
      </c>
      <c r="AK200" s="79">
        <v>44</v>
      </c>
      <c r="AL200" s="79" t="s">
        <v>198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198</v>
      </c>
      <c r="F201" s="90" t="s">
        <v>198</v>
      </c>
      <c r="G201" s="90" t="s">
        <v>198</v>
      </c>
      <c r="H201" s="90" t="s">
        <v>198</v>
      </c>
      <c r="I201" s="90" t="s">
        <v>198</v>
      </c>
      <c r="J201" s="90" t="s">
        <v>198</v>
      </c>
      <c r="K201" s="215">
        <v>44</v>
      </c>
      <c r="L201" s="91" t="s">
        <v>198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198</v>
      </c>
      <c r="AF201" s="79" t="s">
        <v>198</v>
      </c>
      <c r="AG201" s="79" t="s">
        <v>198</v>
      </c>
      <c r="AH201" s="79" t="s">
        <v>198</v>
      </c>
      <c r="AI201" s="79" t="s">
        <v>198</v>
      </c>
      <c r="AJ201" s="79" t="s">
        <v>198</v>
      </c>
      <c r="AK201" s="79">
        <v>44</v>
      </c>
      <c r="AL201" s="79" t="s">
        <v>198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224" t="s">
        <v>198</v>
      </c>
      <c r="F202" s="224" t="s">
        <v>198</v>
      </c>
      <c r="G202" s="224" t="s">
        <v>198</v>
      </c>
      <c r="H202" s="224" t="s">
        <v>198</v>
      </c>
      <c r="I202" s="224" t="s">
        <v>198</v>
      </c>
      <c r="J202" s="224" t="s">
        <v>198</v>
      </c>
      <c r="K202" s="224" t="s">
        <v>198</v>
      </c>
      <c r="L202" s="103" t="s">
        <v>198</v>
      </c>
      <c r="M202" s="105"/>
      <c r="AA202" s="79">
        <v>8</v>
      </c>
      <c r="AD202" s="79">
        <v>8</v>
      </c>
      <c r="AE202" s="79" t="s">
        <v>198</v>
      </c>
      <c r="AF202" s="79" t="s">
        <v>198</v>
      </c>
      <c r="AG202" s="79" t="s">
        <v>198</v>
      </c>
      <c r="AH202" s="79" t="s">
        <v>198</v>
      </c>
      <c r="AI202" s="79" t="s">
        <v>198</v>
      </c>
      <c r="AJ202" s="79" t="s">
        <v>198</v>
      </c>
      <c r="AK202" s="79" t="s">
        <v>198</v>
      </c>
      <c r="AL202" s="79" t="s">
        <v>198</v>
      </c>
      <c r="BB202" s="79">
        <v>8</v>
      </c>
    </row>
    <row r="203" spans="1:64" ht="13.5" thickBot="1" x14ac:dyDescent="0.25">
      <c r="A203" s="79" t="s">
        <v>167</v>
      </c>
      <c r="M203" s="105"/>
      <c r="AA203" s="79" t="s">
        <v>167</v>
      </c>
    </row>
    <row r="204" spans="1:64" ht="12.95" customHeight="1" thickBot="1" x14ac:dyDescent="0.25">
      <c r="A204" s="200" t="s">
        <v>183</v>
      </c>
      <c r="B204" s="201"/>
      <c r="C204" s="201"/>
      <c r="D204" s="201"/>
      <c r="E204" s="201"/>
      <c r="F204" s="201"/>
      <c r="G204" s="201"/>
      <c r="H204" s="201"/>
      <c r="I204" s="201"/>
      <c r="J204" s="201"/>
      <c r="K204" s="201"/>
      <c r="L204" s="202"/>
      <c r="M204" s="105"/>
      <c r="AA204" s="79" t="s">
        <v>183</v>
      </c>
      <c r="BB204" s="79" t="s">
        <v>183</v>
      </c>
    </row>
    <row r="205" spans="1:64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215">
        <v>42</v>
      </c>
      <c r="F206" s="215">
        <v>42</v>
      </c>
      <c r="G206" s="215">
        <v>42</v>
      </c>
      <c r="H206" s="215">
        <v>42</v>
      </c>
      <c r="I206" s="215">
        <v>43</v>
      </c>
      <c r="J206" s="215">
        <v>48</v>
      </c>
      <c r="K206" s="215">
        <v>52</v>
      </c>
      <c r="L206" s="91" t="s">
        <v>198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16</v>
      </c>
      <c r="AF206" s="79">
        <v>18</v>
      </c>
      <c r="AG206" s="79">
        <v>21</v>
      </c>
      <c r="AH206" s="79">
        <v>21</v>
      </c>
      <c r="AI206" s="79">
        <v>23</v>
      </c>
      <c r="AJ206" s="79">
        <v>23</v>
      </c>
      <c r="AK206" s="79">
        <v>22</v>
      </c>
      <c r="AL206" s="79" t="s">
        <v>198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198</v>
      </c>
      <c r="F207" s="215">
        <v>30</v>
      </c>
      <c r="G207" s="215">
        <v>35</v>
      </c>
      <c r="H207" s="215">
        <v>39</v>
      </c>
      <c r="I207" s="215">
        <v>42</v>
      </c>
      <c r="J207" s="215">
        <v>43</v>
      </c>
      <c r="K207" s="215">
        <v>44</v>
      </c>
      <c r="L207" s="91" t="s">
        <v>198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198</v>
      </c>
      <c r="AF207" s="79">
        <v>10</v>
      </c>
      <c r="AG207" s="79">
        <v>14</v>
      </c>
      <c r="AH207" s="79">
        <v>17</v>
      </c>
      <c r="AI207" s="79">
        <v>18</v>
      </c>
      <c r="AJ207" s="79">
        <v>19</v>
      </c>
      <c r="AK207" s="79">
        <v>19</v>
      </c>
      <c r="AL207" s="79" t="s">
        <v>198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198</v>
      </c>
      <c r="F208" s="90" t="s">
        <v>198</v>
      </c>
      <c r="G208" s="215">
        <v>30</v>
      </c>
      <c r="H208" s="215">
        <v>39</v>
      </c>
      <c r="I208" s="215">
        <v>39</v>
      </c>
      <c r="J208" s="215">
        <v>44</v>
      </c>
      <c r="K208" s="215">
        <v>45</v>
      </c>
      <c r="L208" s="91" t="s">
        <v>198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198</v>
      </c>
      <c r="AF208" s="79" t="s">
        <v>198</v>
      </c>
      <c r="AG208" s="79">
        <v>10</v>
      </c>
      <c r="AH208" s="79">
        <v>16</v>
      </c>
      <c r="AI208" s="79">
        <v>16</v>
      </c>
      <c r="AJ208" s="79">
        <v>17</v>
      </c>
      <c r="AK208" s="79">
        <v>17</v>
      </c>
      <c r="AL208" s="79" t="s">
        <v>198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198</v>
      </c>
      <c r="F209" s="90" t="s">
        <v>198</v>
      </c>
      <c r="G209" s="90" t="s">
        <v>198</v>
      </c>
      <c r="H209" s="215">
        <v>30</v>
      </c>
      <c r="I209" s="215">
        <v>33</v>
      </c>
      <c r="J209" s="215">
        <v>37</v>
      </c>
      <c r="K209" s="215">
        <v>37</v>
      </c>
      <c r="L209" s="91" t="s">
        <v>198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198</v>
      </c>
      <c r="AF209" s="79" t="s">
        <v>198</v>
      </c>
      <c r="AG209" s="79" t="s">
        <v>198</v>
      </c>
      <c r="AH209" s="79">
        <v>10</v>
      </c>
      <c r="AI209" s="79">
        <v>13</v>
      </c>
      <c r="AJ209" s="79">
        <v>14</v>
      </c>
      <c r="AK209" s="79">
        <v>14</v>
      </c>
      <c r="AL209" s="79" t="s">
        <v>198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198</v>
      </c>
      <c r="F210" s="90" t="s">
        <v>198</v>
      </c>
      <c r="G210" s="90" t="s">
        <v>198</v>
      </c>
      <c r="H210" s="90" t="s">
        <v>198</v>
      </c>
      <c r="I210" s="215">
        <v>27</v>
      </c>
      <c r="J210" s="215">
        <v>36</v>
      </c>
      <c r="K210" s="215">
        <v>37</v>
      </c>
      <c r="L210" s="91" t="s">
        <v>198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198</v>
      </c>
      <c r="AF210" s="79" t="s">
        <v>198</v>
      </c>
      <c r="AG210" s="79" t="s">
        <v>198</v>
      </c>
      <c r="AH210" s="79" t="s">
        <v>198</v>
      </c>
      <c r="AI210" s="79">
        <v>7</v>
      </c>
      <c r="AJ210" s="79">
        <v>12</v>
      </c>
      <c r="AK210" s="79">
        <v>14</v>
      </c>
      <c r="AL210" s="79" t="s">
        <v>198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198</v>
      </c>
      <c r="F211" s="90" t="s">
        <v>198</v>
      </c>
      <c r="G211" s="90" t="s">
        <v>198</v>
      </c>
      <c r="H211" s="90" t="s">
        <v>198</v>
      </c>
      <c r="I211" s="90" t="s">
        <v>198</v>
      </c>
      <c r="J211" s="215">
        <v>27</v>
      </c>
      <c r="K211" s="215">
        <v>32</v>
      </c>
      <c r="L211" s="91" t="s">
        <v>198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198</v>
      </c>
      <c r="AF211" s="79" t="s">
        <v>198</v>
      </c>
      <c r="AG211" s="79" t="s">
        <v>198</v>
      </c>
      <c r="AH211" s="79" t="s">
        <v>198</v>
      </c>
      <c r="AI211" s="79" t="s">
        <v>198</v>
      </c>
      <c r="AJ211" s="79">
        <v>6</v>
      </c>
      <c r="AK211" s="79">
        <v>12</v>
      </c>
      <c r="AL211" s="79" t="s">
        <v>198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198</v>
      </c>
      <c r="F212" s="90" t="s">
        <v>198</v>
      </c>
      <c r="G212" s="90" t="s">
        <v>198</v>
      </c>
      <c r="H212" s="90" t="s">
        <v>198</v>
      </c>
      <c r="I212" s="90" t="s">
        <v>198</v>
      </c>
      <c r="J212" s="90" t="s">
        <v>198</v>
      </c>
      <c r="K212" s="215">
        <v>30</v>
      </c>
      <c r="L212" s="91" t="s">
        <v>198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198</v>
      </c>
      <c r="AF212" s="79" t="s">
        <v>198</v>
      </c>
      <c r="AG212" s="79" t="s">
        <v>198</v>
      </c>
      <c r="AH212" s="79" t="s">
        <v>198</v>
      </c>
      <c r="AI212" s="79" t="s">
        <v>198</v>
      </c>
      <c r="AJ212" s="79" t="s">
        <v>198</v>
      </c>
      <c r="AK212" s="79">
        <v>10</v>
      </c>
      <c r="AL212" s="79" t="s">
        <v>198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224" t="s">
        <v>198</v>
      </c>
      <c r="F213" s="224" t="s">
        <v>198</v>
      </c>
      <c r="G213" s="224" t="s">
        <v>198</v>
      </c>
      <c r="H213" s="224" t="s">
        <v>198</v>
      </c>
      <c r="I213" s="224" t="s">
        <v>198</v>
      </c>
      <c r="J213" s="224" t="s">
        <v>198</v>
      </c>
      <c r="K213" s="224" t="s">
        <v>198</v>
      </c>
      <c r="L213" s="103" t="s">
        <v>198</v>
      </c>
      <c r="M213" s="105"/>
      <c r="AA213" s="79">
        <v>8</v>
      </c>
      <c r="AD213" s="79">
        <v>8</v>
      </c>
      <c r="AE213" s="79" t="s">
        <v>198</v>
      </c>
      <c r="AF213" s="79" t="s">
        <v>198</v>
      </c>
      <c r="AG213" s="79" t="s">
        <v>198</v>
      </c>
      <c r="AH213" s="79" t="s">
        <v>198</v>
      </c>
      <c r="AI213" s="79" t="s">
        <v>198</v>
      </c>
      <c r="AJ213" s="79" t="s">
        <v>198</v>
      </c>
      <c r="AK213" s="79" t="s">
        <v>198</v>
      </c>
      <c r="AL213" s="79" t="s">
        <v>198</v>
      </c>
      <c r="BB213" s="79">
        <v>8</v>
      </c>
    </row>
    <row r="214" spans="1:64" ht="13.5" thickBot="1" x14ac:dyDescent="0.25">
      <c r="A214" s="79" t="s">
        <v>166</v>
      </c>
      <c r="M214" s="105"/>
      <c r="AA214" s="79" t="s">
        <v>166</v>
      </c>
    </row>
    <row r="215" spans="1:64" ht="12.95" customHeight="1" thickBot="1" x14ac:dyDescent="0.25">
      <c r="A215" s="200" t="s">
        <v>184</v>
      </c>
      <c r="B215" s="201"/>
      <c r="C215" s="201"/>
      <c r="D215" s="201"/>
      <c r="E215" s="201"/>
      <c r="F215" s="201"/>
      <c r="G215" s="201"/>
      <c r="H215" s="201"/>
      <c r="I215" s="201"/>
      <c r="J215" s="201"/>
      <c r="K215" s="201"/>
      <c r="L215" s="202"/>
      <c r="M215" s="105"/>
      <c r="AA215" s="79" t="s">
        <v>184</v>
      </c>
      <c r="BB215" s="79" t="s">
        <v>184</v>
      </c>
    </row>
    <row r="216" spans="1:64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215">
        <v>66</v>
      </c>
      <c r="F217" s="215">
        <v>62</v>
      </c>
      <c r="G217" s="215">
        <v>73</v>
      </c>
      <c r="H217" s="215">
        <v>74</v>
      </c>
      <c r="I217" s="215">
        <v>85</v>
      </c>
      <c r="J217" s="215">
        <v>73</v>
      </c>
      <c r="K217" s="215">
        <v>70</v>
      </c>
      <c r="L217" s="91" t="s">
        <v>198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26</v>
      </c>
      <c r="AF217" s="79">
        <v>36</v>
      </c>
      <c r="AG217" s="79">
        <v>30</v>
      </c>
      <c r="AH217" s="79">
        <v>32</v>
      </c>
      <c r="AI217" s="79">
        <v>40</v>
      </c>
      <c r="AJ217" s="79">
        <v>37</v>
      </c>
      <c r="AK217" s="79">
        <v>33</v>
      </c>
      <c r="AL217" s="79" t="s">
        <v>198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198</v>
      </c>
      <c r="F218" s="215">
        <v>37</v>
      </c>
      <c r="G218" s="215">
        <v>52</v>
      </c>
      <c r="H218" s="215">
        <v>67</v>
      </c>
      <c r="I218" s="215">
        <v>77</v>
      </c>
      <c r="J218" s="215">
        <v>76</v>
      </c>
      <c r="K218" s="215">
        <v>74</v>
      </c>
      <c r="L218" s="91" t="s">
        <v>198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198</v>
      </c>
      <c r="AF218" s="79">
        <v>13</v>
      </c>
      <c r="AG218" s="79">
        <v>24</v>
      </c>
      <c r="AH218" s="79">
        <v>30</v>
      </c>
      <c r="AI218" s="79">
        <v>34</v>
      </c>
      <c r="AJ218" s="79">
        <v>35</v>
      </c>
      <c r="AK218" s="79">
        <v>34</v>
      </c>
      <c r="AL218" s="79" t="s">
        <v>198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198</v>
      </c>
      <c r="F219" s="90" t="s">
        <v>198</v>
      </c>
      <c r="G219" s="215">
        <v>38</v>
      </c>
      <c r="H219" s="215">
        <v>64</v>
      </c>
      <c r="I219" s="215">
        <v>69</v>
      </c>
      <c r="J219" s="215">
        <v>72</v>
      </c>
      <c r="K219" s="215">
        <v>66</v>
      </c>
      <c r="L219" s="91" t="s">
        <v>198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198</v>
      </c>
      <c r="AF219" s="79" t="s">
        <v>198</v>
      </c>
      <c r="AG219" s="79">
        <v>18</v>
      </c>
      <c r="AH219" s="79">
        <v>25</v>
      </c>
      <c r="AI219" s="79">
        <v>23</v>
      </c>
      <c r="AJ219" s="79">
        <v>25</v>
      </c>
      <c r="AK219" s="79">
        <v>26</v>
      </c>
      <c r="AL219" s="79" t="s">
        <v>198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198</v>
      </c>
      <c r="F220" s="90" t="s">
        <v>198</v>
      </c>
      <c r="G220" s="90" t="s">
        <v>198</v>
      </c>
      <c r="H220" s="215">
        <v>38</v>
      </c>
      <c r="I220" s="215">
        <v>46</v>
      </c>
      <c r="J220" s="215">
        <v>51</v>
      </c>
      <c r="K220" s="215">
        <v>52</v>
      </c>
      <c r="L220" s="91" t="s">
        <v>198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198</v>
      </c>
      <c r="AF220" s="79" t="s">
        <v>198</v>
      </c>
      <c r="AG220" s="79" t="s">
        <v>198</v>
      </c>
      <c r="AH220" s="79">
        <v>11</v>
      </c>
      <c r="AI220" s="79">
        <v>20</v>
      </c>
      <c r="AJ220" s="79">
        <v>24</v>
      </c>
      <c r="AK220" s="79">
        <v>22</v>
      </c>
      <c r="AL220" s="79" t="s">
        <v>198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198</v>
      </c>
      <c r="F221" s="90" t="s">
        <v>198</v>
      </c>
      <c r="G221" s="90" t="s">
        <v>198</v>
      </c>
      <c r="H221" s="90" t="s">
        <v>198</v>
      </c>
      <c r="I221" s="215">
        <v>40</v>
      </c>
      <c r="J221" s="215">
        <v>47</v>
      </c>
      <c r="K221" s="215">
        <v>47</v>
      </c>
      <c r="L221" s="91" t="s">
        <v>198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198</v>
      </c>
      <c r="AF221" s="79" t="s">
        <v>198</v>
      </c>
      <c r="AG221" s="79" t="s">
        <v>198</v>
      </c>
      <c r="AH221" s="79" t="s">
        <v>198</v>
      </c>
      <c r="AI221" s="79">
        <v>10</v>
      </c>
      <c r="AJ221" s="79">
        <v>20</v>
      </c>
      <c r="AK221" s="79">
        <v>21</v>
      </c>
      <c r="AL221" s="79" t="s">
        <v>198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198</v>
      </c>
      <c r="F222" s="90" t="s">
        <v>198</v>
      </c>
      <c r="G222" s="90" t="s">
        <v>198</v>
      </c>
      <c r="H222" s="90" t="s">
        <v>198</v>
      </c>
      <c r="I222" s="90" t="s">
        <v>198</v>
      </c>
      <c r="J222" s="215">
        <v>31</v>
      </c>
      <c r="K222" s="215">
        <v>34</v>
      </c>
      <c r="L222" s="91" t="s">
        <v>198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198</v>
      </c>
      <c r="AF222" s="79" t="s">
        <v>198</v>
      </c>
      <c r="AG222" s="79" t="s">
        <v>198</v>
      </c>
      <c r="AH222" s="79" t="s">
        <v>198</v>
      </c>
      <c r="AI222" s="79" t="s">
        <v>198</v>
      </c>
      <c r="AJ222" s="79">
        <v>8</v>
      </c>
      <c r="AK222" s="79">
        <v>11</v>
      </c>
      <c r="AL222" s="79" t="s">
        <v>198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198</v>
      </c>
      <c r="F223" s="90" t="s">
        <v>198</v>
      </c>
      <c r="G223" s="90" t="s">
        <v>198</v>
      </c>
      <c r="H223" s="90" t="s">
        <v>198</v>
      </c>
      <c r="I223" s="90" t="s">
        <v>198</v>
      </c>
      <c r="J223" s="90" t="s">
        <v>198</v>
      </c>
      <c r="K223" s="215">
        <v>29</v>
      </c>
      <c r="L223" s="91" t="s">
        <v>198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198</v>
      </c>
      <c r="AF223" s="79" t="s">
        <v>198</v>
      </c>
      <c r="AG223" s="79" t="s">
        <v>198</v>
      </c>
      <c r="AH223" s="79" t="s">
        <v>198</v>
      </c>
      <c r="AI223" s="79" t="s">
        <v>198</v>
      </c>
      <c r="AJ223" s="79" t="s">
        <v>198</v>
      </c>
      <c r="AK223" s="79">
        <v>9</v>
      </c>
      <c r="AL223" s="79" t="s">
        <v>198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224" t="s">
        <v>198</v>
      </c>
      <c r="F224" s="224" t="s">
        <v>198</v>
      </c>
      <c r="G224" s="224" t="s">
        <v>198</v>
      </c>
      <c r="H224" s="224" t="s">
        <v>198</v>
      </c>
      <c r="I224" s="224" t="s">
        <v>198</v>
      </c>
      <c r="J224" s="224" t="s">
        <v>198</v>
      </c>
      <c r="K224" s="224" t="s">
        <v>198</v>
      </c>
      <c r="L224" s="103" t="s">
        <v>198</v>
      </c>
      <c r="M224" s="105"/>
      <c r="AA224" s="79">
        <v>8</v>
      </c>
      <c r="AD224" s="79">
        <v>8</v>
      </c>
      <c r="AE224" s="79" t="s">
        <v>198</v>
      </c>
      <c r="AF224" s="79" t="s">
        <v>198</v>
      </c>
      <c r="AG224" s="79" t="s">
        <v>198</v>
      </c>
      <c r="AH224" s="79" t="s">
        <v>198</v>
      </c>
      <c r="AI224" s="79" t="s">
        <v>198</v>
      </c>
      <c r="AJ224" s="79" t="s">
        <v>198</v>
      </c>
      <c r="AK224" s="79" t="s">
        <v>198</v>
      </c>
      <c r="AL224" s="79" t="s">
        <v>198</v>
      </c>
      <c r="BB224" s="79">
        <v>8</v>
      </c>
    </row>
    <row r="225" spans="1:64" ht="13.5" thickBot="1" x14ac:dyDescent="0.25">
      <c r="A225" s="79" t="s">
        <v>170</v>
      </c>
      <c r="M225" s="105"/>
      <c r="AA225" s="79" t="s">
        <v>170</v>
      </c>
    </row>
    <row r="226" spans="1:64" ht="12.95" customHeight="1" thickBot="1" x14ac:dyDescent="0.25">
      <c r="A226" s="200" t="s">
        <v>185</v>
      </c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2"/>
      <c r="M226" s="105"/>
      <c r="AA226" s="79" t="s">
        <v>185</v>
      </c>
      <c r="BB226" s="79" t="s">
        <v>185</v>
      </c>
    </row>
    <row r="227" spans="1:64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217">
        <v>0.03</v>
      </c>
      <c r="F228" s="217">
        <v>0.05</v>
      </c>
      <c r="G228" s="217">
        <v>0.05</v>
      </c>
      <c r="H228" s="217">
        <v>0.13</v>
      </c>
      <c r="I228" s="217">
        <v>0.13</v>
      </c>
      <c r="J228" s="217">
        <v>0.17</v>
      </c>
      <c r="K228" s="217">
        <v>0.2</v>
      </c>
      <c r="L228" s="91" t="s">
        <v>198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198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198</v>
      </c>
      <c r="F229" s="217">
        <v>0.05</v>
      </c>
      <c r="G229" s="217">
        <v>0.05</v>
      </c>
      <c r="H229" s="217">
        <v>0.13</v>
      </c>
      <c r="I229" s="217">
        <v>0.13</v>
      </c>
      <c r="J229" s="217">
        <v>0.17</v>
      </c>
      <c r="K229" s="217">
        <v>0.19</v>
      </c>
      <c r="L229" s="91" t="s">
        <v>198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198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198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198</v>
      </c>
      <c r="F230" s="90" t="s">
        <v>198</v>
      </c>
      <c r="G230" s="217">
        <v>0.03</v>
      </c>
      <c r="H230" s="217">
        <v>0.12</v>
      </c>
      <c r="I230" s="217">
        <v>0.12</v>
      </c>
      <c r="J230" s="217">
        <v>0.15</v>
      </c>
      <c r="K230" s="217">
        <v>0.18</v>
      </c>
      <c r="L230" s="91" t="s">
        <v>198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198</v>
      </c>
      <c r="AF230" s="79" t="s">
        <v>198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198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198</v>
      </c>
      <c r="F231" s="90" t="s">
        <v>198</v>
      </c>
      <c r="G231" s="90" t="s">
        <v>198</v>
      </c>
      <c r="H231" s="217">
        <v>0.11</v>
      </c>
      <c r="I231" s="217">
        <v>0.3</v>
      </c>
      <c r="J231" s="217">
        <v>0.3</v>
      </c>
      <c r="K231" s="217">
        <v>0.3</v>
      </c>
      <c r="L231" s="91" t="s">
        <v>198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198</v>
      </c>
      <c r="AF231" s="79" t="s">
        <v>198</v>
      </c>
      <c r="AG231" s="79" t="s">
        <v>198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198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198</v>
      </c>
      <c r="F232" s="90" t="s">
        <v>198</v>
      </c>
      <c r="G232" s="90" t="s">
        <v>198</v>
      </c>
      <c r="H232" s="90" t="s">
        <v>198</v>
      </c>
      <c r="I232" s="217">
        <v>0.3</v>
      </c>
      <c r="J232" s="217">
        <v>0.3</v>
      </c>
      <c r="K232" s="217">
        <v>0.3</v>
      </c>
      <c r="L232" s="91" t="s">
        <v>198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198</v>
      </c>
      <c r="AF232" s="79" t="s">
        <v>198</v>
      </c>
      <c r="AG232" s="79" t="s">
        <v>198</v>
      </c>
      <c r="AH232" s="79" t="s">
        <v>198</v>
      </c>
      <c r="AI232" s="79">
        <v>0.3</v>
      </c>
      <c r="AJ232" s="79">
        <v>0.3</v>
      </c>
      <c r="AK232" s="79">
        <v>0.3</v>
      </c>
      <c r="AL232" s="79" t="s">
        <v>198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198</v>
      </c>
      <c r="F233" s="90" t="s">
        <v>198</v>
      </c>
      <c r="G233" s="90" t="s">
        <v>198</v>
      </c>
      <c r="H233" s="90" t="s">
        <v>198</v>
      </c>
      <c r="I233" s="90" t="s">
        <v>198</v>
      </c>
      <c r="J233" s="217">
        <v>0.13</v>
      </c>
      <c r="K233" s="217">
        <v>0.18</v>
      </c>
      <c r="L233" s="91" t="s">
        <v>198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198</v>
      </c>
      <c r="AF233" s="79" t="s">
        <v>198</v>
      </c>
      <c r="AG233" s="79" t="s">
        <v>198</v>
      </c>
      <c r="AH233" s="79" t="s">
        <v>198</v>
      </c>
      <c r="AI233" s="79" t="s">
        <v>198</v>
      </c>
      <c r="AJ233" s="79">
        <v>0.13</v>
      </c>
      <c r="AK233" s="79">
        <v>0.18</v>
      </c>
      <c r="AL233" s="79" t="s">
        <v>198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198</v>
      </c>
      <c r="F234" s="90" t="s">
        <v>198</v>
      </c>
      <c r="G234" s="90" t="s">
        <v>198</v>
      </c>
      <c r="H234" s="90" t="s">
        <v>198</v>
      </c>
      <c r="I234" s="90" t="s">
        <v>198</v>
      </c>
      <c r="J234" s="231" t="s">
        <v>198</v>
      </c>
      <c r="K234" s="217">
        <v>0.09</v>
      </c>
      <c r="L234" s="91" t="s">
        <v>198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198</v>
      </c>
      <c r="AF234" s="79" t="s">
        <v>198</v>
      </c>
      <c r="AG234" s="79" t="s">
        <v>198</v>
      </c>
      <c r="AH234" s="79" t="s">
        <v>198</v>
      </c>
      <c r="AI234" s="79" t="s">
        <v>198</v>
      </c>
      <c r="AJ234" s="79" t="s">
        <v>198</v>
      </c>
      <c r="AK234" s="79">
        <v>0.09</v>
      </c>
      <c r="AL234" s="79" t="s">
        <v>198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224" t="s">
        <v>198</v>
      </c>
      <c r="F235" s="224" t="s">
        <v>198</v>
      </c>
      <c r="G235" s="224" t="s">
        <v>198</v>
      </c>
      <c r="H235" s="224" t="s">
        <v>198</v>
      </c>
      <c r="I235" s="224" t="s">
        <v>198</v>
      </c>
      <c r="J235" s="224" t="s">
        <v>198</v>
      </c>
      <c r="K235" s="224" t="s">
        <v>198</v>
      </c>
      <c r="L235" s="103" t="s">
        <v>198</v>
      </c>
      <c r="M235" s="105"/>
      <c r="AA235" s="79">
        <v>8</v>
      </c>
      <c r="AD235" s="79">
        <v>8</v>
      </c>
      <c r="AE235" s="79" t="s">
        <v>198</v>
      </c>
      <c r="AF235" s="79" t="s">
        <v>198</v>
      </c>
      <c r="AG235" s="79" t="s">
        <v>198</v>
      </c>
      <c r="AH235" s="79" t="s">
        <v>198</v>
      </c>
      <c r="AI235" s="79" t="s">
        <v>198</v>
      </c>
      <c r="AJ235" s="79" t="s">
        <v>198</v>
      </c>
      <c r="AK235" s="79" t="s">
        <v>198</v>
      </c>
      <c r="AL235" s="79" t="s">
        <v>198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00" t="s">
        <v>186</v>
      </c>
      <c r="B237" s="201"/>
      <c r="C237" s="201"/>
      <c r="D237" s="201"/>
      <c r="E237" s="201"/>
      <c r="F237" s="201"/>
      <c r="G237" s="201"/>
      <c r="H237" s="201"/>
      <c r="I237" s="201"/>
      <c r="J237" s="201"/>
      <c r="K237" s="201"/>
      <c r="L237" s="202"/>
      <c r="M237" s="105"/>
      <c r="AA237" s="79" t="s">
        <v>186</v>
      </c>
      <c r="BB237" s="79" t="s">
        <v>186</v>
      </c>
    </row>
    <row r="238" spans="1:64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215">
        <v>90</v>
      </c>
      <c r="F239" s="215">
        <v>90</v>
      </c>
      <c r="G239" s="215">
        <v>90</v>
      </c>
      <c r="H239" s="215">
        <v>90</v>
      </c>
      <c r="I239" s="215">
        <v>90</v>
      </c>
      <c r="J239" s="215">
        <v>90</v>
      </c>
      <c r="K239" s="215">
        <v>90</v>
      </c>
      <c r="L239" s="91" t="s">
        <v>198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198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198</v>
      </c>
      <c r="F240" s="215">
        <v>90</v>
      </c>
      <c r="G240" s="215">
        <v>90</v>
      </c>
      <c r="H240" s="215">
        <v>90</v>
      </c>
      <c r="I240" s="215">
        <v>90</v>
      </c>
      <c r="J240" s="215">
        <v>90</v>
      </c>
      <c r="K240" s="215">
        <v>90</v>
      </c>
      <c r="L240" s="91" t="s">
        <v>198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198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198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198</v>
      </c>
      <c r="F241" s="90" t="s">
        <v>198</v>
      </c>
      <c r="G241" s="215">
        <v>90</v>
      </c>
      <c r="H241" s="215">
        <v>90</v>
      </c>
      <c r="I241" s="215">
        <v>90</v>
      </c>
      <c r="J241" s="215">
        <v>90</v>
      </c>
      <c r="K241" s="215">
        <v>90</v>
      </c>
      <c r="L241" s="91" t="s">
        <v>198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198</v>
      </c>
      <c r="AF241" s="79" t="s">
        <v>198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198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198</v>
      </c>
      <c r="F242" s="90" t="s">
        <v>198</v>
      </c>
      <c r="G242" s="90" t="s">
        <v>198</v>
      </c>
      <c r="H242" s="215">
        <v>90</v>
      </c>
      <c r="I242" s="215">
        <v>90</v>
      </c>
      <c r="J242" s="215">
        <v>90</v>
      </c>
      <c r="K242" s="215">
        <v>90</v>
      </c>
      <c r="L242" s="91" t="s">
        <v>198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198</v>
      </c>
      <c r="AF242" s="79" t="s">
        <v>198</v>
      </c>
      <c r="AG242" s="79" t="s">
        <v>198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198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198</v>
      </c>
      <c r="F243" s="90" t="s">
        <v>198</v>
      </c>
      <c r="G243" s="90" t="s">
        <v>198</v>
      </c>
      <c r="H243" s="90" t="s">
        <v>198</v>
      </c>
      <c r="I243" s="215">
        <v>90</v>
      </c>
      <c r="J243" s="215">
        <v>90</v>
      </c>
      <c r="K243" s="215">
        <v>90</v>
      </c>
      <c r="L243" s="91" t="s">
        <v>198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198</v>
      </c>
      <c r="AF243" s="79" t="s">
        <v>198</v>
      </c>
      <c r="AG243" s="79" t="s">
        <v>198</v>
      </c>
      <c r="AH243" s="79" t="s">
        <v>198</v>
      </c>
      <c r="AI243" s="79">
        <v>90</v>
      </c>
      <c r="AJ243" s="79">
        <v>90</v>
      </c>
      <c r="AK243" s="79">
        <v>90</v>
      </c>
      <c r="AL243" s="79" t="s">
        <v>198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198</v>
      </c>
      <c r="F244" s="90" t="s">
        <v>198</v>
      </c>
      <c r="G244" s="90" t="s">
        <v>198</v>
      </c>
      <c r="H244" s="90" t="s">
        <v>198</v>
      </c>
      <c r="I244" s="90" t="s">
        <v>198</v>
      </c>
      <c r="J244" s="215">
        <v>90</v>
      </c>
      <c r="K244" s="215">
        <v>90</v>
      </c>
      <c r="L244" s="91" t="s">
        <v>198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198</v>
      </c>
      <c r="AF244" s="79" t="s">
        <v>198</v>
      </c>
      <c r="AG244" s="79" t="s">
        <v>198</v>
      </c>
      <c r="AH244" s="79" t="s">
        <v>198</v>
      </c>
      <c r="AI244" s="79" t="s">
        <v>198</v>
      </c>
      <c r="AJ244" s="79">
        <v>90</v>
      </c>
      <c r="AK244" s="79">
        <v>90</v>
      </c>
      <c r="AL244" s="79" t="s">
        <v>198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198</v>
      </c>
      <c r="F245" s="90" t="s">
        <v>198</v>
      </c>
      <c r="G245" s="90" t="s">
        <v>198</v>
      </c>
      <c r="H245" s="90" t="s">
        <v>198</v>
      </c>
      <c r="I245" s="90" t="s">
        <v>198</v>
      </c>
      <c r="J245" s="90" t="s">
        <v>198</v>
      </c>
      <c r="K245" s="215">
        <v>90</v>
      </c>
      <c r="L245" s="91" t="s">
        <v>198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198</v>
      </c>
      <c r="AF245" s="79" t="s">
        <v>198</v>
      </c>
      <c r="AG245" s="79" t="s">
        <v>198</v>
      </c>
      <c r="AH245" s="79" t="s">
        <v>198</v>
      </c>
      <c r="AI245" s="79" t="s">
        <v>198</v>
      </c>
      <c r="AJ245" s="79" t="s">
        <v>198</v>
      </c>
      <c r="AK245" s="79">
        <v>90</v>
      </c>
      <c r="AL245" s="79" t="s">
        <v>198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224" t="s">
        <v>198</v>
      </c>
      <c r="F246" s="224" t="s">
        <v>198</v>
      </c>
      <c r="G246" s="224" t="s">
        <v>198</v>
      </c>
      <c r="H246" s="224" t="s">
        <v>198</v>
      </c>
      <c r="I246" s="224" t="s">
        <v>198</v>
      </c>
      <c r="J246" s="224" t="s">
        <v>198</v>
      </c>
      <c r="K246" s="224" t="s">
        <v>198</v>
      </c>
      <c r="L246" s="103" t="s">
        <v>198</v>
      </c>
      <c r="AA246" s="79">
        <v>8</v>
      </c>
      <c r="AD246" s="79">
        <v>8</v>
      </c>
      <c r="AE246" s="79" t="s">
        <v>198</v>
      </c>
      <c r="AF246" s="79" t="s">
        <v>198</v>
      </c>
      <c r="AG246" s="79" t="s">
        <v>198</v>
      </c>
      <c r="AH246" s="79" t="s">
        <v>198</v>
      </c>
      <c r="AI246" s="79" t="s">
        <v>198</v>
      </c>
      <c r="AJ246" s="79" t="s">
        <v>198</v>
      </c>
      <c r="AK246" s="79" t="s">
        <v>198</v>
      </c>
      <c r="AL246" s="79" t="s">
        <v>198</v>
      </c>
      <c r="BB246" s="79">
        <v>8</v>
      </c>
    </row>
  </sheetData>
  <mergeCells count="26"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26:L226"/>
    <mergeCell ref="A237:L237"/>
    <mergeCell ref="A171:L171"/>
    <mergeCell ref="A182:L182"/>
    <mergeCell ref="A193:L193"/>
    <mergeCell ref="A204:L204"/>
    <mergeCell ref="A215:L215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9" priority="10">
      <formula>A8&lt;&gt;AA8</formula>
    </cfRule>
  </conditionalFormatting>
  <conditionalFormatting sqref="A172:L180">
    <cfRule type="expression" dxfId="8" priority="9">
      <formula>A172&lt;&gt;AA172</formula>
    </cfRule>
  </conditionalFormatting>
  <conditionalFormatting sqref="A183:L191">
    <cfRule type="expression" dxfId="7" priority="8">
      <formula>A183&lt;&gt;AA183</formula>
    </cfRule>
  </conditionalFormatting>
  <conditionalFormatting sqref="A194:L202">
    <cfRule type="expression" dxfId="6" priority="7">
      <formula>A194&lt;&gt;AA194</formula>
    </cfRule>
  </conditionalFormatting>
  <conditionalFormatting sqref="A205:L213">
    <cfRule type="expression" dxfId="5" priority="6">
      <formula>A205&lt;&gt;AA205</formula>
    </cfRule>
  </conditionalFormatting>
  <conditionalFormatting sqref="A216:L224">
    <cfRule type="expression" dxfId="4" priority="5">
      <formula>A216&lt;&gt;AA216</formula>
    </cfRule>
  </conditionalFormatting>
  <conditionalFormatting sqref="A227:L235">
    <cfRule type="expression" dxfId="3" priority="4">
      <formula>A227&lt;&gt;AA227</formula>
    </cfRule>
  </conditionalFormatting>
  <conditionalFormatting sqref="A238:L246">
    <cfRule type="expression" dxfId="2" priority="3">
      <formula>A238&lt;&gt;AA238</formula>
    </cfRule>
  </conditionalFormatting>
  <conditionalFormatting sqref="I19:K19">
    <cfRule type="expression" dxfId="1" priority="2">
      <formula>I19&lt;&gt;AI19</formula>
    </cfRule>
  </conditionalFormatting>
  <conditionalFormatting sqref="L19">
    <cfRule type="expression" dxfId="0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6" width="9.140625" style="79"/>
    <col min="27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195" t="s">
        <v>0</v>
      </c>
      <c r="B4" s="196"/>
      <c r="C4" s="196"/>
      <c r="D4" s="196"/>
      <c r="E4" s="196"/>
      <c r="F4" s="196"/>
      <c r="G4" s="196"/>
      <c r="H4" s="196"/>
      <c r="I4" s="196"/>
      <c r="J4" s="196"/>
      <c r="K4" s="197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00" t="s">
        <v>85</v>
      </c>
      <c r="E6" s="201"/>
      <c r="F6" s="201"/>
      <c r="G6" s="201"/>
      <c r="H6" s="201"/>
      <c r="I6" s="201"/>
      <c r="J6" s="201"/>
      <c r="K6" s="202"/>
      <c r="L6" s="18"/>
      <c r="P6" s="79" t="s">
        <v>85</v>
      </c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198</v>
      </c>
      <c r="K8" s="91" t="s">
        <v>198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198</v>
      </c>
      <c r="K9" s="91" t="s">
        <v>198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0.11</v>
      </c>
      <c r="I10" s="104">
        <v>0.11</v>
      </c>
      <c r="J10" s="142">
        <v>0.11</v>
      </c>
      <c r="K10" s="143">
        <v>0.11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0.11</v>
      </c>
      <c r="U10" s="107">
        <v>0.11</v>
      </c>
      <c r="V10" s="107">
        <v>0.11</v>
      </c>
      <c r="W10" s="107">
        <v>0.11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0.12</v>
      </c>
      <c r="E14" s="104">
        <v>0.12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198</v>
      </c>
      <c r="K14" s="91" t="s">
        <v>198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</row>
    <row r="15" spans="1:23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198</v>
      </c>
      <c r="K15" s="91" t="s">
        <v>198</v>
      </c>
      <c r="O15" s="79" t="s">
        <v>118</v>
      </c>
      <c r="P15" s="107">
        <v>0.11</v>
      </c>
      <c r="Q15" s="107">
        <v>0.11</v>
      </c>
      <c r="R15" s="107">
        <v>0.1</v>
      </c>
      <c r="S15" s="107">
        <v>0.11</v>
      </c>
      <c r="T15" s="107">
        <v>0.11</v>
      </c>
      <c r="U15" s="107">
        <v>0.11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198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</row>
    <row r="17" spans="1:22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198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</row>
    <row r="18" spans="1:22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198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</row>
    <row r="19" spans="1:22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198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</row>
    <row r="20" spans="1:22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0.22</v>
      </c>
      <c r="I20" s="141">
        <v>0.08</v>
      </c>
      <c r="J20" s="90" t="s">
        <v>198</v>
      </c>
      <c r="K20" s="91" t="s">
        <v>198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</row>
    <row r="21" spans="1:22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0.11</v>
      </c>
      <c r="I21" s="141">
        <v>0.11</v>
      </c>
      <c r="J21" s="90" t="s">
        <v>198</v>
      </c>
      <c r="K21" s="91" t="s">
        <v>198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0.11</v>
      </c>
      <c r="U21" s="107">
        <v>0.11</v>
      </c>
    </row>
    <row r="22" spans="1:22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0.13</v>
      </c>
      <c r="G22" s="104">
        <v>0.1</v>
      </c>
      <c r="H22" s="104">
        <v>0.11</v>
      </c>
      <c r="I22" s="104">
        <v>0.11</v>
      </c>
      <c r="J22" s="145">
        <v>0.11</v>
      </c>
      <c r="K22" s="91" t="s">
        <v>198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0.13</v>
      </c>
      <c r="S22" s="107">
        <v>0.1</v>
      </c>
      <c r="T22" s="107">
        <v>0.11</v>
      </c>
      <c r="U22" s="107">
        <v>0.11</v>
      </c>
      <c r="V22" s="107">
        <v>0.11</v>
      </c>
    </row>
    <row r="23" spans="1:22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198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</row>
  </sheetData>
  <mergeCells count="2">
    <mergeCell ref="A4:K4"/>
    <mergeCell ref="D6:K6"/>
  </mergeCells>
  <conditionalFormatting sqref="D8:K23">
    <cfRule type="expression" dxfId="1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80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08" t="s">
        <v>121</v>
      </c>
      <c r="B5" s="209"/>
      <c r="C5" s="210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189</v>
      </c>
      <c r="C9" s="63">
        <v>3040</v>
      </c>
      <c r="D9" s="50">
        <v>0.57999999999999996</v>
      </c>
      <c r="E9" s="63">
        <v>4560</v>
      </c>
      <c r="F9" s="50">
        <v>1.07</v>
      </c>
      <c r="G9" s="63">
        <v>6080</v>
      </c>
      <c r="H9" s="50">
        <v>1.5</v>
      </c>
      <c r="I9" s="73">
        <v>7600</v>
      </c>
      <c r="J9" s="51">
        <v>1.89</v>
      </c>
      <c r="K9" s="73">
        <v>9120</v>
      </c>
      <c r="L9" s="51">
        <v>2.25</v>
      </c>
      <c r="M9" s="73">
        <v>10640</v>
      </c>
      <c r="N9" s="51">
        <v>2.58</v>
      </c>
      <c r="O9" s="73">
        <v>12160</v>
      </c>
      <c r="P9" s="51">
        <v>2.89</v>
      </c>
      <c r="Q9" s="73">
        <v>13680</v>
      </c>
      <c r="R9" s="51">
        <v>3.19</v>
      </c>
      <c r="S9" s="73">
        <v>15200</v>
      </c>
      <c r="T9" s="51">
        <v>3.47</v>
      </c>
      <c r="U9" s="73">
        <v>16720</v>
      </c>
      <c r="V9" s="52">
        <v>3.47</v>
      </c>
      <c r="W9" s="114"/>
    </row>
    <row r="10" spans="1:23" s="39" customFormat="1" ht="13.5" thickBot="1" x14ac:dyDescent="0.25">
      <c r="A10" s="53" t="s">
        <v>128</v>
      </c>
      <c r="B10" s="69" t="s">
        <v>189</v>
      </c>
      <c r="C10" s="70">
        <v>19000</v>
      </c>
      <c r="D10" s="70">
        <v>21</v>
      </c>
      <c r="E10" s="70">
        <v>28500</v>
      </c>
      <c r="F10" s="70">
        <v>39</v>
      </c>
      <c r="G10" s="70">
        <v>38000</v>
      </c>
      <c r="H10" s="70">
        <v>54</v>
      </c>
      <c r="I10" s="71">
        <v>47500</v>
      </c>
      <c r="J10" s="71">
        <v>68</v>
      </c>
      <c r="K10" s="71">
        <v>57000</v>
      </c>
      <c r="L10" s="71">
        <v>81</v>
      </c>
      <c r="M10" s="71">
        <v>66500</v>
      </c>
      <c r="N10" s="71">
        <v>93</v>
      </c>
      <c r="O10" s="71">
        <v>76000</v>
      </c>
      <c r="P10" s="71">
        <v>104</v>
      </c>
      <c r="Q10" s="71">
        <v>85500</v>
      </c>
      <c r="R10" s="71">
        <v>115</v>
      </c>
      <c r="S10" s="71">
        <v>95000</v>
      </c>
      <c r="T10" s="71">
        <v>125</v>
      </c>
      <c r="U10" s="71">
        <v>104500</v>
      </c>
      <c r="V10" s="72">
        <v>125</v>
      </c>
      <c r="W10" s="114"/>
    </row>
    <row r="11" spans="1:23" x14ac:dyDescent="0.2">
      <c r="A11" s="61" t="s">
        <v>4</v>
      </c>
      <c r="B11" s="62" t="s">
        <v>190</v>
      </c>
      <c r="C11" s="63">
        <v>8</v>
      </c>
      <c r="D11" s="63">
        <v>42</v>
      </c>
      <c r="E11" s="63">
        <v>12</v>
      </c>
      <c r="F11" s="63">
        <v>77</v>
      </c>
      <c r="G11" s="63">
        <v>16</v>
      </c>
      <c r="H11" s="63">
        <v>108</v>
      </c>
      <c r="I11" s="73">
        <v>20</v>
      </c>
      <c r="J11" s="73">
        <v>135</v>
      </c>
      <c r="K11" s="73">
        <v>24</v>
      </c>
      <c r="L11" s="73">
        <v>161</v>
      </c>
      <c r="M11" s="73">
        <v>28</v>
      </c>
      <c r="N11" s="73">
        <v>185</v>
      </c>
      <c r="O11" s="73">
        <v>32</v>
      </c>
      <c r="P11" s="73">
        <v>207</v>
      </c>
      <c r="Q11" s="73">
        <v>36</v>
      </c>
      <c r="R11" s="73">
        <v>229</v>
      </c>
      <c r="S11" s="73">
        <v>40</v>
      </c>
      <c r="T11" s="73">
        <v>249</v>
      </c>
      <c r="U11" s="73">
        <v>44</v>
      </c>
      <c r="V11" s="161">
        <v>249</v>
      </c>
      <c r="W11" s="114"/>
    </row>
    <row r="12" spans="1:23" x14ac:dyDescent="0.2">
      <c r="A12" s="64" t="s">
        <v>39</v>
      </c>
      <c r="B12" s="65" t="s">
        <v>190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190</v>
      </c>
      <c r="C13" s="156">
        <v>16266</v>
      </c>
      <c r="D13" s="156">
        <v>25</v>
      </c>
      <c r="E13" s="156">
        <v>22890</v>
      </c>
      <c r="F13" s="156">
        <v>46</v>
      </c>
      <c r="G13" s="156">
        <v>29514</v>
      </c>
      <c r="H13" s="156">
        <v>64</v>
      </c>
      <c r="I13" s="157">
        <v>34629</v>
      </c>
      <c r="J13" s="157">
        <v>81</v>
      </c>
      <c r="K13" s="157">
        <v>39744</v>
      </c>
      <c r="L13" s="157">
        <v>96</v>
      </c>
      <c r="M13" s="157">
        <v>44859</v>
      </c>
      <c r="N13" s="157">
        <v>110</v>
      </c>
      <c r="O13" s="157">
        <v>49974</v>
      </c>
      <c r="P13" s="157">
        <v>123</v>
      </c>
      <c r="Q13" s="157">
        <v>55089</v>
      </c>
      <c r="R13" s="157">
        <v>136</v>
      </c>
      <c r="S13" s="157">
        <v>60204</v>
      </c>
      <c r="T13" s="157">
        <v>148</v>
      </c>
      <c r="U13" s="157">
        <v>65319</v>
      </c>
      <c r="V13" s="158">
        <v>148</v>
      </c>
      <c r="W13" s="114"/>
    </row>
    <row r="14" spans="1:23" s="114" customFormat="1" x14ac:dyDescent="0.2">
      <c r="A14" s="66" t="s">
        <v>169</v>
      </c>
      <c r="B14" s="65" t="s">
        <v>190</v>
      </c>
      <c r="C14" s="156">
        <v>1</v>
      </c>
      <c r="D14" s="156">
        <v>10</v>
      </c>
      <c r="E14" s="156">
        <v>2</v>
      </c>
      <c r="F14" s="156">
        <v>19</v>
      </c>
      <c r="G14" s="156">
        <v>3</v>
      </c>
      <c r="H14" s="156">
        <v>26</v>
      </c>
      <c r="I14" s="157">
        <v>4</v>
      </c>
      <c r="J14" s="157">
        <v>33</v>
      </c>
      <c r="K14" s="157">
        <v>5</v>
      </c>
      <c r="L14" s="157">
        <v>39</v>
      </c>
      <c r="M14" s="157">
        <v>6</v>
      </c>
      <c r="N14" s="157">
        <v>45</v>
      </c>
      <c r="O14" s="157">
        <v>7</v>
      </c>
      <c r="P14" s="157">
        <v>50</v>
      </c>
      <c r="Q14" s="157">
        <v>8</v>
      </c>
      <c r="R14" s="157">
        <v>56</v>
      </c>
      <c r="S14" s="157">
        <v>9</v>
      </c>
      <c r="T14" s="157">
        <v>61</v>
      </c>
      <c r="U14" s="157">
        <v>10</v>
      </c>
      <c r="V14" s="158">
        <v>61</v>
      </c>
    </row>
    <row r="15" spans="1:23" x14ac:dyDescent="0.2">
      <c r="A15" s="66" t="s">
        <v>41</v>
      </c>
      <c r="B15" s="65" t="s">
        <v>190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190</v>
      </c>
      <c r="C16" s="156">
        <v>1</v>
      </c>
      <c r="D16" s="156">
        <v>6</v>
      </c>
      <c r="E16" s="156">
        <v>2</v>
      </c>
      <c r="F16" s="156">
        <v>11</v>
      </c>
      <c r="G16" s="156">
        <v>3</v>
      </c>
      <c r="H16" s="156">
        <v>15</v>
      </c>
      <c r="I16" s="157">
        <v>4</v>
      </c>
      <c r="J16" s="157">
        <v>19</v>
      </c>
      <c r="K16" s="157">
        <v>5</v>
      </c>
      <c r="L16" s="157">
        <v>23</v>
      </c>
      <c r="M16" s="157">
        <v>6</v>
      </c>
      <c r="N16" s="157">
        <v>26</v>
      </c>
      <c r="O16" s="157">
        <v>7</v>
      </c>
      <c r="P16" s="157">
        <v>29</v>
      </c>
      <c r="Q16" s="157">
        <v>8</v>
      </c>
      <c r="R16" s="157">
        <v>32</v>
      </c>
      <c r="S16" s="157">
        <v>9</v>
      </c>
      <c r="T16" s="157">
        <v>35</v>
      </c>
      <c r="U16" s="157">
        <v>10</v>
      </c>
      <c r="V16" s="158">
        <v>35</v>
      </c>
      <c r="W16" s="114"/>
    </row>
    <row r="17" spans="1:23" x14ac:dyDescent="0.2">
      <c r="A17" s="66" t="s">
        <v>42</v>
      </c>
      <c r="B17" s="65" t="s">
        <v>190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190</v>
      </c>
      <c r="C18" s="156">
        <v>21408</v>
      </c>
      <c r="D18" s="156">
        <v>105</v>
      </c>
      <c r="E18" s="156">
        <v>30004</v>
      </c>
      <c r="F18" s="156">
        <v>193</v>
      </c>
      <c r="G18" s="156">
        <v>38599</v>
      </c>
      <c r="H18" s="156">
        <v>270</v>
      </c>
      <c r="I18" s="157">
        <v>45086</v>
      </c>
      <c r="J18" s="157">
        <v>340</v>
      </c>
      <c r="K18" s="157">
        <v>51573</v>
      </c>
      <c r="L18" s="157">
        <v>405</v>
      </c>
      <c r="M18" s="157">
        <v>58060</v>
      </c>
      <c r="N18" s="157">
        <v>465</v>
      </c>
      <c r="O18" s="157">
        <v>64547</v>
      </c>
      <c r="P18" s="157">
        <v>521</v>
      </c>
      <c r="Q18" s="157">
        <v>71034</v>
      </c>
      <c r="R18" s="157">
        <v>575</v>
      </c>
      <c r="S18" s="157">
        <v>77521</v>
      </c>
      <c r="T18" s="157">
        <v>626</v>
      </c>
      <c r="U18" s="157">
        <v>84008</v>
      </c>
      <c r="V18" s="158">
        <v>626</v>
      </c>
      <c r="W18" s="114"/>
    </row>
    <row r="19" spans="1:23" s="114" customFormat="1" x14ac:dyDescent="0.2">
      <c r="A19" s="66" t="s">
        <v>171</v>
      </c>
      <c r="B19" s="65" t="s">
        <v>190</v>
      </c>
      <c r="C19" s="156">
        <v>1</v>
      </c>
      <c r="D19" s="156">
        <v>937</v>
      </c>
      <c r="E19" s="156">
        <v>2</v>
      </c>
      <c r="F19" s="156">
        <v>1726</v>
      </c>
      <c r="G19" s="156">
        <v>3</v>
      </c>
      <c r="H19" s="156">
        <v>2422</v>
      </c>
      <c r="I19" s="157">
        <v>4</v>
      </c>
      <c r="J19" s="157">
        <v>3050</v>
      </c>
      <c r="K19" s="157">
        <v>5</v>
      </c>
      <c r="L19" s="157">
        <v>3629</v>
      </c>
      <c r="M19" s="157">
        <v>6</v>
      </c>
      <c r="N19" s="157">
        <v>4167</v>
      </c>
      <c r="O19" s="157">
        <v>7</v>
      </c>
      <c r="P19" s="157">
        <v>4673</v>
      </c>
      <c r="Q19" s="157">
        <v>8</v>
      </c>
      <c r="R19" s="157">
        <v>5151</v>
      </c>
      <c r="S19" s="157">
        <v>9</v>
      </c>
      <c r="T19" s="157">
        <v>5605</v>
      </c>
      <c r="U19" s="157">
        <v>10</v>
      </c>
      <c r="V19" s="158">
        <v>5605</v>
      </c>
    </row>
    <row r="20" spans="1:23" x14ac:dyDescent="0.2">
      <c r="A20" s="66" t="s">
        <v>12</v>
      </c>
      <c r="B20" s="65" t="s">
        <v>190</v>
      </c>
      <c r="C20" s="156">
        <v>1</v>
      </c>
      <c r="D20" s="156">
        <v>1068</v>
      </c>
      <c r="E20" s="156">
        <v>2</v>
      </c>
      <c r="F20" s="156">
        <v>1968</v>
      </c>
      <c r="G20" s="156">
        <v>3</v>
      </c>
      <c r="H20" s="156">
        <v>2760</v>
      </c>
      <c r="I20" s="157">
        <v>4</v>
      </c>
      <c r="J20" s="157">
        <v>3477</v>
      </c>
      <c r="K20" s="157">
        <v>5</v>
      </c>
      <c r="L20" s="157">
        <v>4136</v>
      </c>
      <c r="M20" s="157">
        <v>6</v>
      </c>
      <c r="N20" s="157">
        <v>4750</v>
      </c>
      <c r="O20" s="157">
        <v>7</v>
      </c>
      <c r="P20" s="157">
        <v>5326</v>
      </c>
      <c r="Q20" s="157">
        <v>8</v>
      </c>
      <c r="R20" s="157">
        <v>5871</v>
      </c>
      <c r="S20" s="157">
        <v>9</v>
      </c>
      <c r="T20" s="157">
        <v>6390</v>
      </c>
      <c r="U20" s="157">
        <v>10</v>
      </c>
      <c r="V20" s="158">
        <v>6390</v>
      </c>
      <c r="W20" s="114"/>
    </row>
    <row r="21" spans="1:23" s="114" customFormat="1" x14ac:dyDescent="0.2">
      <c r="A21" s="66" t="s">
        <v>168</v>
      </c>
      <c r="B21" s="65" t="s">
        <v>190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167</v>
      </c>
      <c r="B22" s="65" t="s">
        <v>190</v>
      </c>
      <c r="C22" s="156">
        <v>77</v>
      </c>
      <c r="D22" s="156">
        <v>11</v>
      </c>
      <c r="E22" s="156">
        <v>115</v>
      </c>
      <c r="F22" s="156">
        <v>20</v>
      </c>
      <c r="G22" s="156">
        <v>154</v>
      </c>
      <c r="H22" s="156">
        <v>28</v>
      </c>
      <c r="I22" s="157">
        <v>192</v>
      </c>
      <c r="J22" s="157">
        <v>36</v>
      </c>
      <c r="K22" s="157">
        <v>230</v>
      </c>
      <c r="L22" s="157">
        <v>43</v>
      </c>
      <c r="M22" s="157">
        <v>268</v>
      </c>
      <c r="N22" s="157">
        <v>49</v>
      </c>
      <c r="O22" s="157">
        <v>306</v>
      </c>
      <c r="P22" s="157">
        <v>55</v>
      </c>
      <c r="Q22" s="157">
        <v>344</v>
      </c>
      <c r="R22" s="157">
        <v>61</v>
      </c>
      <c r="S22" s="157">
        <v>382</v>
      </c>
      <c r="T22" s="157">
        <v>66</v>
      </c>
      <c r="U22" s="157">
        <v>420</v>
      </c>
      <c r="V22" s="158">
        <v>66</v>
      </c>
    </row>
    <row r="23" spans="1:23" s="114" customFormat="1" x14ac:dyDescent="0.2">
      <c r="A23" s="66" t="s">
        <v>166</v>
      </c>
      <c r="B23" s="65" t="s">
        <v>190</v>
      </c>
      <c r="C23" s="156">
        <v>28</v>
      </c>
      <c r="D23" s="156">
        <v>20</v>
      </c>
      <c r="E23" s="156">
        <v>42</v>
      </c>
      <c r="F23" s="156">
        <v>37</v>
      </c>
      <c r="G23" s="156">
        <v>56</v>
      </c>
      <c r="H23" s="156">
        <v>52</v>
      </c>
      <c r="I23" s="157">
        <v>70</v>
      </c>
      <c r="J23" s="157">
        <v>65</v>
      </c>
      <c r="K23" s="157">
        <v>84</v>
      </c>
      <c r="L23" s="157">
        <v>78</v>
      </c>
      <c r="M23" s="157">
        <v>98</v>
      </c>
      <c r="N23" s="157">
        <v>89</v>
      </c>
      <c r="O23" s="157">
        <v>112</v>
      </c>
      <c r="P23" s="157">
        <v>100</v>
      </c>
      <c r="Q23" s="157">
        <v>126</v>
      </c>
      <c r="R23" s="157">
        <v>110</v>
      </c>
      <c r="S23" s="157">
        <v>140</v>
      </c>
      <c r="T23" s="157">
        <v>120</v>
      </c>
      <c r="U23" s="157">
        <v>154</v>
      </c>
      <c r="V23" s="158">
        <v>120</v>
      </c>
    </row>
    <row r="24" spans="1:23" s="114" customFormat="1" x14ac:dyDescent="0.2">
      <c r="A24" s="66" t="s">
        <v>170</v>
      </c>
      <c r="B24" s="65" t="s">
        <v>190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">
      <c r="A25" s="66" t="s">
        <v>7</v>
      </c>
      <c r="B25" s="65" t="s">
        <v>190</v>
      </c>
      <c r="C25" s="156">
        <v>8</v>
      </c>
      <c r="D25" s="156">
        <v>29</v>
      </c>
      <c r="E25" s="156">
        <v>12</v>
      </c>
      <c r="F25" s="156">
        <v>54</v>
      </c>
      <c r="G25" s="156">
        <v>16</v>
      </c>
      <c r="H25" s="156">
        <v>76</v>
      </c>
      <c r="I25" s="157">
        <v>20</v>
      </c>
      <c r="J25" s="157">
        <v>96</v>
      </c>
      <c r="K25" s="157">
        <v>24</v>
      </c>
      <c r="L25" s="157">
        <v>114</v>
      </c>
      <c r="M25" s="157">
        <v>28</v>
      </c>
      <c r="N25" s="157">
        <v>131</v>
      </c>
      <c r="O25" s="157">
        <v>32</v>
      </c>
      <c r="P25" s="157">
        <v>147</v>
      </c>
      <c r="Q25" s="157">
        <v>36</v>
      </c>
      <c r="R25" s="157">
        <v>162</v>
      </c>
      <c r="S25" s="157">
        <v>40</v>
      </c>
      <c r="T25" s="157">
        <v>176</v>
      </c>
      <c r="U25" s="157">
        <v>44</v>
      </c>
      <c r="V25" s="158">
        <v>176</v>
      </c>
      <c r="W25" s="114"/>
    </row>
    <row r="26" spans="1:23" x14ac:dyDescent="0.2">
      <c r="A26" s="66" t="s">
        <v>8</v>
      </c>
      <c r="B26" s="65" t="s">
        <v>190</v>
      </c>
      <c r="C26" s="156">
        <v>10383</v>
      </c>
      <c r="D26" s="156">
        <v>285</v>
      </c>
      <c r="E26" s="156">
        <v>14453</v>
      </c>
      <c r="F26" s="156">
        <v>526</v>
      </c>
      <c r="G26" s="156">
        <v>18524</v>
      </c>
      <c r="H26" s="156">
        <v>738</v>
      </c>
      <c r="I26" s="157">
        <v>21474</v>
      </c>
      <c r="J26" s="157">
        <v>930</v>
      </c>
      <c r="K26" s="157">
        <v>24424</v>
      </c>
      <c r="L26" s="157">
        <v>1106</v>
      </c>
      <c r="M26" s="157">
        <v>27374</v>
      </c>
      <c r="N26" s="157">
        <v>1270</v>
      </c>
      <c r="O26" s="157">
        <v>30324</v>
      </c>
      <c r="P26" s="157">
        <v>1424</v>
      </c>
      <c r="Q26" s="157">
        <v>33274</v>
      </c>
      <c r="R26" s="157">
        <v>1570</v>
      </c>
      <c r="S26" s="157">
        <v>36224</v>
      </c>
      <c r="T26" s="157">
        <v>1708</v>
      </c>
      <c r="U26" s="157">
        <v>39174</v>
      </c>
      <c r="V26" s="158">
        <v>1708</v>
      </c>
      <c r="W26" s="114"/>
    </row>
    <row r="27" spans="1:23" x14ac:dyDescent="0.2">
      <c r="A27" s="66" t="s">
        <v>9</v>
      </c>
      <c r="B27" s="65" t="s">
        <v>190</v>
      </c>
      <c r="C27" s="156">
        <v>5099</v>
      </c>
      <c r="D27" s="156">
        <v>35</v>
      </c>
      <c r="E27" s="156">
        <v>7156</v>
      </c>
      <c r="F27" s="156">
        <v>65</v>
      </c>
      <c r="G27" s="156">
        <v>9212</v>
      </c>
      <c r="H27" s="156">
        <v>91</v>
      </c>
      <c r="I27" s="157">
        <v>10776</v>
      </c>
      <c r="J27" s="157">
        <v>114</v>
      </c>
      <c r="K27" s="157">
        <v>12340</v>
      </c>
      <c r="L27" s="157">
        <v>136</v>
      </c>
      <c r="M27" s="157">
        <v>13904</v>
      </c>
      <c r="N27" s="157">
        <v>156</v>
      </c>
      <c r="O27" s="157">
        <v>15468</v>
      </c>
      <c r="P27" s="157">
        <v>175</v>
      </c>
      <c r="Q27" s="157">
        <v>17032</v>
      </c>
      <c r="R27" s="157">
        <v>193</v>
      </c>
      <c r="S27" s="157">
        <v>18596</v>
      </c>
      <c r="T27" s="157">
        <v>210</v>
      </c>
      <c r="U27" s="157">
        <v>20160</v>
      </c>
      <c r="V27" s="158">
        <v>210</v>
      </c>
      <c r="W27" s="114"/>
    </row>
    <row r="28" spans="1:23" x14ac:dyDescent="0.2">
      <c r="A28" s="66" t="s">
        <v>44</v>
      </c>
      <c r="B28" s="65" t="s">
        <v>190</v>
      </c>
      <c r="C28" s="156">
        <v>291</v>
      </c>
      <c r="D28" s="156">
        <v>7</v>
      </c>
      <c r="E28" s="156">
        <v>437</v>
      </c>
      <c r="F28" s="156">
        <v>13</v>
      </c>
      <c r="G28" s="156">
        <v>582</v>
      </c>
      <c r="H28" s="156">
        <v>19</v>
      </c>
      <c r="I28" s="157">
        <v>728</v>
      </c>
      <c r="J28" s="157">
        <v>23</v>
      </c>
      <c r="K28" s="157">
        <v>874</v>
      </c>
      <c r="L28" s="157">
        <v>28</v>
      </c>
      <c r="M28" s="157">
        <v>1020</v>
      </c>
      <c r="N28" s="157">
        <v>32</v>
      </c>
      <c r="O28" s="157">
        <v>1166</v>
      </c>
      <c r="P28" s="157">
        <v>36</v>
      </c>
      <c r="Q28" s="157">
        <v>1312</v>
      </c>
      <c r="R28" s="157">
        <v>40</v>
      </c>
      <c r="S28" s="157">
        <v>1458</v>
      </c>
      <c r="T28" s="157">
        <v>43</v>
      </c>
      <c r="U28" s="157">
        <v>1604</v>
      </c>
      <c r="V28" s="158">
        <v>43</v>
      </c>
      <c r="W28" s="114"/>
    </row>
    <row r="29" spans="1:23" x14ac:dyDescent="0.2">
      <c r="A29" s="66" t="s">
        <v>10</v>
      </c>
      <c r="B29" s="65" t="s">
        <v>190</v>
      </c>
      <c r="C29" s="156">
        <v>503</v>
      </c>
      <c r="D29" s="156">
        <v>330</v>
      </c>
      <c r="E29" s="156">
        <v>692</v>
      </c>
      <c r="F29" s="156">
        <v>608</v>
      </c>
      <c r="G29" s="156">
        <v>882</v>
      </c>
      <c r="H29" s="156">
        <v>853</v>
      </c>
      <c r="I29" s="157">
        <v>1010</v>
      </c>
      <c r="J29" s="157">
        <v>1075</v>
      </c>
      <c r="K29" s="157">
        <v>1138</v>
      </c>
      <c r="L29" s="157">
        <v>1278</v>
      </c>
      <c r="M29" s="157">
        <v>1266</v>
      </c>
      <c r="N29" s="157">
        <v>1468</v>
      </c>
      <c r="O29" s="157">
        <v>1394</v>
      </c>
      <c r="P29" s="157">
        <v>1646</v>
      </c>
      <c r="Q29" s="157">
        <v>1522</v>
      </c>
      <c r="R29" s="157">
        <v>1815</v>
      </c>
      <c r="S29" s="157">
        <v>1650</v>
      </c>
      <c r="T29" s="157">
        <v>1975</v>
      </c>
      <c r="U29" s="157">
        <v>1778</v>
      </c>
      <c r="V29" s="158">
        <v>1975</v>
      </c>
      <c r="W29" s="114"/>
    </row>
    <row r="30" spans="1:23" x14ac:dyDescent="0.2">
      <c r="A30" s="67" t="s">
        <v>43</v>
      </c>
      <c r="B30" s="65" t="s">
        <v>190</v>
      </c>
      <c r="C30" s="156">
        <v>68</v>
      </c>
      <c r="D30" s="156">
        <v>8</v>
      </c>
      <c r="E30" s="156">
        <v>102</v>
      </c>
      <c r="F30" s="156">
        <v>14</v>
      </c>
      <c r="G30" s="156">
        <v>136</v>
      </c>
      <c r="H30" s="156">
        <v>20</v>
      </c>
      <c r="I30" s="157">
        <v>170</v>
      </c>
      <c r="J30" s="157">
        <v>26</v>
      </c>
      <c r="K30" s="157">
        <v>204</v>
      </c>
      <c r="L30" s="157">
        <v>30</v>
      </c>
      <c r="M30" s="157">
        <v>238</v>
      </c>
      <c r="N30" s="157">
        <v>35</v>
      </c>
      <c r="O30" s="157">
        <v>272</v>
      </c>
      <c r="P30" s="157">
        <v>39</v>
      </c>
      <c r="Q30" s="157">
        <v>306</v>
      </c>
      <c r="R30" s="157">
        <v>43</v>
      </c>
      <c r="S30" s="157">
        <v>340</v>
      </c>
      <c r="T30" s="157">
        <v>47</v>
      </c>
      <c r="U30" s="157">
        <v>374</v>
      </c>
      <c r="V30" s="158">
        <v>47</v>
      </c>
      <c r="W30" s="114"/>
    </row>
    <row r="31" spans="1:23" s="114" customFormat="1" x14ac:dyDescent="0.2">
      <c r="A31" s="67" t="s">
        <v>117</v>
      </c>
      <c r="B31" s="65" t="s">
        <v>190</v>
      </c>
      <c r="C31" s="156">
        <v>2</v>
      </c>
      <c r="D31" s="156">
        <v>11</v>
      </c>
      <c r="E31" s="156">
        <v>3</v>
      </c>
      <c r="F31" s="156">
        <v>21</v>
      </c>
      <c r="G31" s="156">
        <v>4</v>
      </c>
      <c r="H31" s="156">
        <v>29</v>
      </c>
      <c r="I31" s="157">
        <v>5</v>
      </c>
      <c r="J31" s="157">
        <v>37</v>
      </c>
      <c r="K31" s="157">
        <v>6</v>
      </c>
      <c r="L31" s="157">
        <v>44</v>
      </c>
      <c r="M31" s="157">
        <v>7</v>
      </c>
      <c r="N31" s="157">
        <v>50</v>
      </c>
      <c r="O31" s="157">
        <v>8</v>
      </c>
      <c r="P31" s="157">
        <v>56</v>
      </c>
      <c r="Q31" s="157">
        <v>9</v>
      </c>
      <c r="R31" s="157">
        <v>62</v>
      </c>
      <c r="S31" s="157">
        <v>10</v>
      </c>
      <c r="T31" s="157">
        <v>67</v>
      </c>
      <c r="U31" s="157">
        <v>11</v>
      </c>
      <c r="V31" s="158">
        <v>67</v>
      </c>
    </row>
    <row r="32" spans="1:23" s="38" customFormat="1" ht="13.5" thickBot="1" x14ac:dyDescent="0.25">
      <c r="A32" s="68" t="s">
        <v>11</v>
      </c>
      <c r="B32" s="69" t="s">
        <v>190</v>
      </c>
      <c r="C32" s="70">
        <v>10441</v>
      </c>
      <c r="D32" s="70">
        <v>32</v>
      </c>
      <c r="E32" s="70">
        <v>14672</v>
      </c>
      <c r="F32" s="70">
        <v>60</v>
      </c>
      <c r="G32" s="70">
        <v>18904</v>
      </c>
      <c r="H32" s="70">
        <v>84</v>
      </c>
      <c r="I32" s="71">
        <v>22146</v>
      </c>
      <c r="J32" s="71">
        <v>105</v>
      </c>
      <c r="K32" s="71">
        <v>25388</v>
      </c>
      <c r="L32" s="71">
        <v>125</v>
      </c>
      <c r="M32" s="71">
        <v>28630</v>
      </c>
      <c r="N32" s="71">
        <v>144</v>
      </c>
      <c r="O32" s="71">
        <v>31872</v>
      </c>
      <c r="P32" s="71">
        <v>161</v>
      </c>
      <c r="Q32" s="71">
        <v>35114</v>
      </c>
      <c r="R32" s="71">
        <v>178</v>
      </c>
      <c r="S32" s="71">
        <v>38356</v>
      </c>
      <c r="T32" s="71">
        <v>194</v>
      </c>
      <c r="U32" s="71">
        <v>41598</v>
      </c>
      <c r="V32" s="72">
        <v>194</v>
      </c>
      <c r="W32" s="115"/>
    </row>
    <row r="33" spans="1:23" x14ac:dyDescent="0.2">
      <c r="W33" s="114"/>
    </row>
    <row r="34" spans="1:23" x14ac:dyDescent="0.2">
      <c r="A34" s="211" t="s">
        <v>119</v>
      </c>
      <c r="B34" s="212"/>
      <c r="C34" s="212"/>
      <c r="D34" s="212"/>
    </row>
    <row r="35" spans="1:23" x14ac:dyDescent="0.2">
      <c r="A35" s="212" t="s">
        <v>187</v>
      </c>
      <c r="B35" s="212"/>
      <c r="C35" s="212"/>
      <c r="D35" s="212"/>
    </row>
    <row r="36" spans="1:23" s="178" customFormat="1" x14ac:dyDescent="0.2">
      <c r="A36" s="189"/>
      <c r="B36" s="189"/>
      <c r="C36" s="189"/>
      <c r="D36" s="189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7"/>
    </row>
    <row r="37" spans="1:23" s="180" customFormat="1" ht="12" customHeight="1" x14ac:dyDescent="0.2">
      <c r="A37" s="189"/>
      <c r="B37" s="189"/>
      <c r="C37" s="189"/>
      <c r="D37" s="189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</row>
    <row r="38" spans="1:23" s="181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s="181" customFormat="1" ht="12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  <c r="W39" s="5"/>
    </row>
    <row r="40" spans="1:23" s="181" customFormat="1" ht="12" customHeight="1" x14ac:dyDescent="0.2">
      <c r="A40" s="5" t="s">
        <v>126</v>
      </c>
      <c r="B40" s="5" t="s">
        <v>189</v>
      </c>
      <c r="C40" s="5">
        <v>3040</v>
      </c>
      <c r="D40" s="5">
        <v>0.57999999999999996</v>
      </c>
      <c r="E40" s="5">
        <v>4560</v>
      </c>
      <c r="F40" s="5">
        <v>1.07</v>
      </c>
      <c r="G40" s="5">
        <v>6080</v>
      </c>
      <c r="H40" s="5">
        <v>1.5</v>
      </c>
      <c r="I40" s="5">
        <v>7600</v>
      </c>
      <c r="J40" s="5">
        <v>1.89</v>
      </c>
      <c r="K40" s="5">
        <v>9120</v>
      </c>
      <c r="L40" s="5">
        <v>2.25</v>
      </c>
      <c r="M40" s="5">
        <v>10640</v>
      </c>
      <c r="N40" s="5">
        <v>2.58</v>
      </c>
      <c r="O40" s="5">
        <v>12160</v>
      </c>
      <c r="P40" s="5">
        <v>2.89</v>
      </c>
      <c r="Q40" s="5">
        <v>13680</v>
      </c>
      <c r="R40" s="5">
        <v>3.19</v>
      </c>
      <c r="S40" s="5">
        <v>15200</v>
      </c>
      <c r="T40" s="5">
        <v>3.47</v>
      </c>
      <c r="U40" s="5">
        <v>16720</v>
      </c>
      <c r="V40" s="5">
        <v>3.47</v>
      </c>
      <c r="W40" s="5"/>
    </row>
    <row r="41" spans="1:23" s="181" customFormat="1" ht="12" customHeight="1" x14ac:dyDescent="0.2">
      <c r="A41" s="5" t="s">
        <v>128</v>
      </c>
      <c r="B41" s="5" t="s">
        <v>189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  <c r="W41" s="5"/>
    </row>
    <row r="42" spans="1:23" s="181" customFormat="1" x14ac:dyDescent="0.2">
      <c r="A42" s="5" t="s">
        <v>4</v>
      </c>
      <c r="B42" s="5" t="s">
        <v>190</v>
      </c>
      <c r="C42" s="5">
        <v>8</v>
      </c>
      <c r="D42" s="5">
        <v>42</v>
      </c>
      <c r="E42" s="5">
        <v>12</v>
      </c>
      <c r="F42" s="5">
        <v>77</v>
      </c>
      <c r="G42" s="5">
        <v>16</v>
      </c>
      <c r="H42" s="5">
        <v>108</v>
      </c>
      <c r="I42" s="5">
        <v>20</v>
      </c>
      <c r="J42" s="5">
        <v>135</v>
      </c>
      <c r="K42" s="5">
        <v>24</v>
      </c>
      <c r="L42" s="5">
        <v>161</v>
      </c>
      <c r="M42" s="5">
        <v>28</v>
      </c>
      <c r="N42" s="5">
        <v>185</v>
      </c>
      <c r="O42" s="5">
        <v>32</v>
      </c>
      <c r="P42" s="5">
        <v>207</v>
      </c>
      <c r="Q42" s="5">
        <v>36</v>
      </c>
      <c r="R42" s="5">
        <v>229</v>
      </c>
      <c r="S42" s="5">
        <v>40</v>
      </c>
      <c r="T42" s="5">
        <v>249</v>
      </c>
      <c r="U42" s="5">
        <v>44</v>
      </c>
      <c r="V42" s="5">
        <v>249</v>
      </c>
      <c r="W42" s="5"/>
    </row>
    <row r="43" spans="1:23" s="181" customFormat="1" x14ac:dyDescent="0.2">
      <c r="A43" s="5" t="s">
        <v>39</v>
      </c>
      <c r="B43" s="5" t="s">
        <v>190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  <c r="W43" s="5"/>
    </row>
    <row r="44" spans="1:23" s="181" customFormat="1" x14ac:dyDescent="0.2">
      <c r="A44" s="5" t="s">
        <v>5</v>
      </c>
      <c r="B44" s="5" t="s">
        <v>190</v>
      </c>
      <c r="C44" s="5">
        <v>16495</v>
      </c>
      <c r="D44" s="5">
        <v>25</v>
      </c>
      <c r="E44" s="5">
        <v>23212</v>
      </c>
      <c r="F44" s="5">
        <v>46</v>
      </c>
      <c r="G44" s="5">
        <v>29930</v>
      </c>
      <c r="H44" s="5">
        <v>64</v>
      </c>
      <c r="I44" s="5">
        <v>35117</v>
      </c>
      <c r="J44" s="5">
        <v>81</v>
      </c>
      <c r="K44" s="5">
        <v>40304</v>
      </c>
      <c r="L44" s="5">
        <v>96</v>
      </c>
      <c r="M44" s="5">
        <v>45491</v>
      </c>
      <c r="N44" s="5">
        <v>110</v>
      </c>
      <c r="O44" s="5">
        <v>50678</v>
      </c>
      <c r="P44" s="5">
        <v>123</v>
      </c>
      <c r="Q44" s="5">
        <v>55865</v>
      </c>
      <c r="R44" s="5">
        <v>136</v>
      </c>
      <c r="S44" s="5">
        <v>61052</v>
      </c>
      <c r="T44" s="5">
        <v>148</v>
      </c>
      <c r="U44" s="5">
        <v>66239</v>
      </c>
      <c r="V44" s="5">
        <v>148</v>
      </c>
      <c r="W44" s="5"/>
    </row>
    <row r="45" spans="1:23" s="181" customFormat="1" x14ac:dyDescent="0.2">
      <c r="A45" s="5" t="s">
        <v>169</v>
      </c>
      <c r="B45" s="5" t="s">
        <v>190</v>
      </c>
      <c r="C45" s="5">
        <v>1</v>
      </c>
      <c r="D45" s="5">
        <v>10</v>
      </c>
      <c r="E45" s="5">
        <v>2</v>
      </c>
      <c r="F45" s="5">
        <v>19</v>
      </c>
      <c r="G45" s="5">
        <v>3</v>
      </c>
      <c r="H45" s="5">
        <v>26</v>
      </c>
      <c r="I45" s="5">
        <v>4</v>
      </c>
      <c r="J45" s="5">
        <v>33</v>
      </c>
      <c r="K45" s="5">
        <v>5</v>
      </c>
      <c r="L45" s="5">
        <v>39</v>
      </c>
      <c r="M45" s="5">
        <v>6</v>
      </c>
      <c r="N45" s="5">
        <v>45</v>
      </c>
      <c r="O45" s="5">
        <v>7</v>
      </c>
      <c r="P45" s="5">
        <v>50</v>
      </c>
      <c r="Q45" s="5">
        <v>8</v>
      </c>
      <c r="R45" s="5">
        <v>56</v>
      </c>
      <c r="S45" s="5">
        <v>9</v>
      </c>
      <c r="T45" s="5">
        <v>61</v>
      </c>
      <c r="U45" s="5">
        <v>10</v>
      </c>
      <c r="V45" s="5">
        <v>61</v>
      </c>
      <c r="W45" s="5"/>
    </row>
    <row r="46" spans="1:23" s="181" customFormat="1" x14ac:dyDescent="0.2">
      <c r="A46" s="5" t="s">
        <v>41</v>
      </c>
      <c r="B46" s="5" t="s">
        <v>190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  <c r="W46" s="5"/>
    </row>
    <row r="47" spans="1:23" s="181" customFormat="1" x14ac:dyDescent="0.2">
      <c r="A47" s="5" t="s">
        <v>40</v>
      </c>
      <c r="B47" s="5" t="s">
        <v>190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  <c r="W47" s="5"/>
    </row>
    <row r="48" spans="1:23" s="181" customFormat="1" x14ac:dyDescent="0.2">
      <c r="A48" s="5" t="s">
        <v>42</v>
      </c>
      <c r="B48" s="5" t="s">
        <v>190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  <c r="W48" s="5"/>
    </row>
    <row r="49" spans="1:23" s="181" customFormat="1" x14ac:dyDescent="0.2">
      <c r="A49" s="5" t="s">
        <v>6</v>
      </c>
      <c r="B49" s="5" t="s">
        <v>190</v>
      </c>
      <c r="C49" s="5">
        <v>21203</v>
      </c>
      <c r="D49" s="5">
        <v>105</v>
      </c>
      <c r="E49" s="5">
        <v>29716</v>
      </c>
      <c r="F49" s="5">
        <v>193</v>
      </c>
      <c r="G49" s="5">
        <v>38230</v>
      </c>
      <c r="H49" s="5">
        <v>270</v>
      </c>
      <c r="I49" s="5">
        <v>44655</v>
      </c>
      <c r="J49" s="5">
        <v>340</v>
      </c>
      <c r="K49" s="5">
        <v>51080</v>
      </c>
      <c r="L49" s="5">
        <v>405</v>
      </c>
      <c r="M49" s="5">
        <v>57505</v>
      </c>
      <c r="N49" s="5">
        <v>465</v>
      </c>
      <c r="O49" s="5">
        <v>63930</v>
      </c>
      <c r="P49" s="5">
        <v>521</v>
      </c>
      <c r="Q49" s="5">
        <v>70355</v>
      </c>
      <c r="R49" s="5">
        <v>575</v>
      </c>
      <c r="S49" s="5">
        <v>76780</v>
      </c>
      <c r="T49" s="5">
        <v>626</v>
      </c>
      <c r="U49" s="5">
        <v>83205</v>
      </c>
      <c r="V49" s="5">
        <v>626</v>
      </c>
      <c r="W49" s="5"/>
    </row>
    <row r="50" spans="1:23" s="181" customFormat="1" x14ac:dyDescent="0.2">
      <c r="A50" s="5" t="s">
        <v>171</v>
      </c>
      <c r="B50" s="5" t="s">
        <v>190</v>
      </c>
      <c r="C50" s="5">
        <v>1</v>
      </c>
      <c r="D50" s="5">
        <v>937</v>
      </c>
      <c r="E50" s="5">
        <v>2</v>
      </c>
      <c r="F50" s="5">
        <v>1726</v>
      </c>
      <c r="G50" s="5">
        <v>3</v>
      </c>
      <c r="H50" s="5">
        <v>2422</v>
      </c>
      <c r="I50" s="5">
        <v>4</v>
      </c>
      <c r="J50" s="5">
        <v>3050</v>
      </c>
      <c r="K50" s="5">
        <v>5</v>
      </c>
      <c r="L50" s="5">
        <v>3629</v>
      </c>
      <c r="M50" s="5">
        <v>6</v>
      </c>
      <c r="N50" s="5">
        <v>4167</v>
      </c>
      <c r="O50" s="5">
        <v>7</v>
      </c>
      <c r="P50" s="5">
        <v>4673</v>
      </c>
      <c r="Q50" s="5">
        <v>8</v>
      </c>
      <c r="R50" s="5">
        <v>5151</v>
      </c>
      <c r="S50" s="5">
        <v>9</v>
      </c>
      <c r="T50" s="5">
        <v>5605</v>
      </c>
      <c r="U50" s="5">
        <v>10</v>
      </c>
      <c r="V50" s="5">
        <v>5605</v>
      </c>
      <c r="W50" s="5"/>
    </row>
    <row r="51" spans="1:23" s="181" customFormat="1" x14ac:dyDescent="0.2">
      <c r="A51" s="5" t="s">
        <v>12</v>
      </c>
      <c r="B51" s="5" t="s">
        <v>190</v>
      </c>
      <c r="C51" s="5">
        <v>1</v>
      </c>
      <c r="D51" s="5">
        <v>1292</v>
      </c>
      <c r="E51" s="5">
        <v>2</v>
      </c>
      <c r="F51" s="5">
        <v>2382</v>
      </c>
      <c r="G51" s="5">
        <v>3</v>
      </c>
      <c r="H51" s="5">
        <v>3342</v>
      </c>
      <c r="I51" s="5">
        <v>4</v>
      </c>
      <c r="J51" s="5">
        <v>4209</v>
      </c>
      <c r="K51" s="5">
        <v>5</v>
      </c>
      <c r="L51" s="5">
        <v>5007</v>
      </c>
      <c r="M51" s="5">
        <v>6</v>
      </c>
      <c r="N51" s="5">
        <v>5750</v>
      </c>
      <c r="O51" s="5">
        <v>7</v>
      </c>
      <c r="P51" s="5">
        <v>6448</v>
      </c>
      <c r="Q51" s="5">
        <v>8</v>
      </c>
      <c r="R51" s="5">
        <v>7107</v>
      </c>
      <c r="S51" s="5">
        <v>9</v>
      </c>
      <c r="T51" s="5">
        <v>7735</v>
      </c>
      <c r="U51" s="5">
        <v>10</v>
      </c>
      <c r="V51" s="5">
        <v>7735</v>
      </c>
      <c r="W51" s="5"/>
    </row>
    <row r="52" spans="1:23" s="181" customFormat="1" x14ac:dyDescent="0.2">
      <c r="A52" s="5" t="s">
        <v>168</v>
      </c>
      <c r="B52" s="5" t="s">
        <v>190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  <c r="W52" s="5"/>
    </row>
    <row r="53" spans="1:23" s="181" customFormat="1" x14ac:dyDescent="0.2">
      <c r="A53" s="5" t="s">
        <v>167</v>
      </c>
      <c r="B53" s="5" t="s">
        <v>190</v>
      </c>
      <c r="C53" s="5">
        <v>77</v>
      </c>
      <c r="D53" s="5">
        <v>11</v>
      </c>
      <c r="E53" s="5">
        <v>115</v>
      </c>
      <c r="F53" s="5">
        <v>20</v>
      </c>
      <c r="G53" s="5">
        <v>154</v>
      </c>
      <c r="H53" s="5">
        <v>28</v>
      </c>
      <c r="I53" s="5">
        <v>192</v>
      </c>
      <c r="J53" s="5">
        <v>36</v>
      </c>
      <c r="K53" s="5">
        <v>230</v>
      </c>
      <c r="L53" s="5">
        <v>43</v>
      </c>
      <c r="M53" s="5">
        <v>268</v>
      </c>
      <c r="N53" s="5">
        <v>49</v>
      </c>
      <c r="O53" s="5">
        <v>306</v>
      </c>
      <c r="P53" s="5">
        <v>55</v>
      </c>
      <c r="Q53" s="5">
        <v>344</v>
      </c>
      <c r="R53" s="5">
        <v>61</v>
      </c>
      <c r="S53" s="5">
        <v>382</v>
      </c>
      <c r="T53" s="5">
        <v>66</v>
      </c>
      <c r="U53" s="5">
        <v>420</v>
      </c>
      <c r="V53" s="5">
        <v>66</v>
      </c>
      <c r="W53" s="5"/>
    </row>
    <row r="54" spans="1:23" s="181" customFormat="1" x14ac:dyDescent="0.2">
      <c r="A54" s="5" t="s">
        <v>166</v>
      </c>
      <c r="B54" s="5" t="s">
        <v>190</v>
      </c>
      <c r="C54" s="5">
        <v>31</v>
      </c>
      <c r="D54" s="5">
        <v>20</v>
      </c>
      <c r="E54" s="5">
        <v>47</v>
      </c>
      <c r="F54" s="5">
        <v>37</v>
      </c>
      <c r="G54" s="5">
        <v>62</v>
      </c>
      <c r="H54" s="5">
        <v>52</v>
      </c>
      <c r="I54" s="5">
        <v>78</v>
      </c>
      <c r="J54" s="5">
        <v>65</v>
      </c>
      <c r="K54" s="5">
        <v>94</v>
      </c>
      <c r="L54" s="5">
        <v>78</v>
      </c>
      <c r="M54" s="5">
        <v>110</v>
      </c>
      <c r="N54" s="5">
        <v>89</v>
      </c>
      <c r="O54" s="5">
        <v>126</v>
      </c>
      <c r="P54" s="5">
        <v>100</v>
      </c>
      <c r="Q54" s="5">
        <v>142</v>
      </c>
      <c r="R54" s="5">
        <v>110</v>
      </c>
      <c r="S54" s="5">
        <v>158</v>
      </c>
      <c r="T54" s="5">
        <v>120</v>
      </c>
      <c r="U54" s="5">
        <v>174</v>
      </c>
      <c r="V54" s="5">
        <v>120</v>
      </c>
      <c r="W54" s="5"/>
    </row>
    <row r="55" spans="1:23" s="181" customFormat="1" x14ac:dyDescent="0.2">
      <c r="A55" s="5" t="s">
        <v>170</v>
      </c>
      <c r="B55" s="5" t="s">
        <v>190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  <c r="W55" s="5"/>
    </row>
    <row r="56" spans="1:23" s="181" customFormat="1" x14ac:dyDescent="0.2">
      <c r="A56" s="5" t="s">
        <v>7</v>
      </c>
      <c r="B56" s="5" t="s">
        <v>190</v>
      </c>
      <c r="C56" s="5">
        <v>8</v>
      </c>
      <c r="D56" s="5">
        <v>31</v>
      </c>
      <c r="E56" s="5">
        <v>12</v>
      </c>
      <c r="F56" s="5">
        <v>57</v>
      </c>
      <c r="G56" s="5">
        <v>16</v>
      </c>
      <c r="H56" s="5">
        <v>80</v>
      </c>
      <c r="I56" s="5">
        <v>20</v>
      </c>
      <c r="J56" s="5">
        <v>100</v>
      </c>
      <c r="K56" s="5">
        <v>24</v>
      </c>
      <c r="L56" s="5">
        <v>119</v>
      </c>
      <c r="M56" s="5">
        <v>28</v>
      </c>
      <c r="N56" s="5">
        <v>137</v>
      </c>
      <c r="O56" s="5">
        <v>32</v>
      </c>
      <c r="P56" s="5">
        <v>154</v>
      </c>
      <c r="Q56" s="5">
        <v>36</v>
      </c>
      <c r="R56" s="5">
        <v>169</v>
      </c>
      <c r="S56" s="5">
        <v>40</v>
      </c>
      <c r="T56" s="5">
        <v>184</v>
      </c>
      <c r="U56" s="5">
        <v>44</v>
      </c>
      <c r="V56" s="5">
        <v>184</v>
      </c>
      <c r="W56" s="5"/>
    </row>
    <row r="57" spans="1:23" s="181" customFormat="1" x14ac:dyDescent="0.2">
      <c r="A57" s="5" t="s">
        <v>8</v>
      </c>
      <c r="B57" s="5" t="s">
        <v>190</v>
      </c>
      <c r="C57" s="5">
        <v>9895</v>
      </c>
      <c r="D57" s="5">
        <v>287</v>
      </c>
      <c r="E57" s="5">
        <v>13774</v>
      </c>
      <c r="F57" s="5">
        <v>530</v>
      </c>
      <c r="G57" s="5">
        <v>17654</v>
      </c>
      <c r="H57" s="5">
        <v>743</v>
      </c>
      <c r="I57" s="5">
        <v>20465</v>
      </c>
      <c r="J57" s="5">
        <v>936</v>
      </c>
      <c r="K57" s="5">
        <v>23276</v>
      </c>
      <c r="L57" s="5">
        <v>1114</v>
      </c>
      <c r="M57" s="5">
        <v>26087</v>
      </c>
      <c r="N57" s="5">
        <v>1279</v>
      </c>
      <c r="O57" s="5">
        <v>28898</v>
      </c>
      <c r="P57" s="5">
        <v>1434</v>
      </c>
      <c r="Q57" s="5">
        <v>31709</v>
      </c>
      <c r="R57" s="5">
        <v>1581</v>
      </c>
      <c r="S57" s="5">
        <v>34520</v>
      </c>
      <c r="T57" s="5">
        <v>1721</v>
      </c>
      <c r="U57" s="5">
        <v>37331</v>
      </c>
      <c r="V57" s="5">
        <v>1721</v>
      </c>
      <c r="W57" s="5"/>
    </row>
    <row r="58" spans="1:23" s="181" customFormat="1" x14ac:dyDescent="0.2">
      <c r="A58" s="5" t="s">
        <v>9</v>
      </c>
      <c r="B58" s="5" t="s">
        <v>190</v>
      </c>
      <c r="C58" s="5">
        <v>5285</v>
      </c>
      <c r="D58" s="5">
        <v>36</v>
      </c>
      <c r="E58" s="5">
        <v>7417</v>
      </c>
      <c r="F58" s="5">
        <v>65</v>
      </c>
      <c r="G58" s="5">
        <v>9549</v>
      </c>
      <c r="H58" s="5">
        <v>92</v>
      </c>
      <c r="I58" s="5">
        <v>11170</v>
      </c>
      <c r="J58" s="5">
        <v>116</v>
      </c>
      <c r="K58" s="5">
        <v>12791</v>
      </c>
      <c r="L58" s="5">
        <v>138</v>
      </c>
      <c r="M58" s="5">
        <v>14412</v>
      </c>
      <c r="N58" s="5">
        <v>158</v>
      </c>
      <c r="O58" s="5">
        <v>16033</v>
      </c>
      <c r="P58" s="5">
        <v>177</v>
      </c>
      <c r="Q58" s="5">
        <v>17654</v>
      </c>
      <c r="R58" s="5">
        <v>195</v>
      </c>
      <c r="S58" s="5">
        <v>19275</v>
      </c>
      <c r="T58" s="5">
        <v>213</v>
      </c>
      <c r="U58" s="5">
        <v>20896</v>
      </c>
      <c r="V58" s="5">
        <v>213</v>
      </c>
      <c r="W58" s="5"/>
    </row>
    <row r="59" spans="1:23" s="181" customFormat="1" x14ac:dyDescent="0.2">
      <c r="A59" s="5" t="s">
        <v>44</v>
      </c>
      <c r="B59" s="5" t="s">
        <v>190</v>
      </c>
      <c r="C59" s="5">
        <v>225</v>
      </c>
      <c r="D59" s="5">
        <v>7</v>
      </c>
      <c r="E59" s="5">
        <v>337</v>
      </c>
      <c r="F59" s="5">
        <v>14</v>
      </c>
      <c r="G59" s="5">
        <v>450</v>
      </c>
      <c r="H59" s="5">
        <v>19</v>
      </c>
      <c r="I59" s="5">
        <v>562</v>
      </c>
      <c r="J59" s="5">
        <v>24</v>
      </c>
      <c r="K59" s="5">
        <v>674</v>
      </c>
      <c r="L59" s="5">
        <v>29</v>
      </c>
      <c r="M59" s="5">
        <v>786</v>
      </c>
      <c r="N59" s="5">
        <v>33</v>
      </c>
      <c r="O59" s="5">
        <v>898</v>
      </c>
      <c r="P59" s="5">
        <v>37</v>
      </c>
      <c r="Q59" s="5">
        <v>1010</v>
      </c>
      <c r="R59" s="5">
        <v>41</v>
      </c>
      <c r="S59" s="5">
        <v>1122</v>
      </c>
      <c r="T59" s="5">
        <v>44</v>
      </c>
      <c r="U59" s="5">
        <v>1234</v>
      </c>
      <c r="V59" s="5">
        <v>44</v>
      </c>
      <c r="W59" s="5"/>
    </row>
    <row r="60" spans="1:23" s="181" customFormat="1" x14ac:dyDescent="0.2">
      <c r="A60" s="5" t="s">
        <v>10</v>
      </c>
      <c r="B60" s="5" t="s">
        <v>190</v>
      </c>
      <c r="C60" s="5">
        <v>523</v>
      </c>
      <c r="D60" s="5">
        <v>330</v>
      </c>
      <c r="E60" s="5">
        <v>720</v>
      </c>
      <c r="F60" s="5">
        <v>608</v>
      </c>
      <c r="G60" s="5">
        <v>916</v>
      </c>
      <c r="H60" s="5">
        <v>853</v>
      </c>
      <c r="I60" s="5">
        <v>1048</v>
      </c>
      <c r="J60" s="5">
        <v>1075</v>
      </c>
      <c r="K60" s="5">
        <v>1180</v>
      </c>
      <c r="L60" s="5">
        <v>1278</v>
      </c>
      <c r="M60" s="5">
        <v>1312</v>
      </c>
      <c r="N60" s="5">
        <v>1468</v>
      </c>
      <c r="O60" s="5">
        <v>1444</v>
      </c>
      <c r="P60" s="5">
        <v>1646</v>
      </c>
      <c r="Q60" s="5">
        <v>1576</v>
      </c>
      <c r="R60" s="5">
        <v>1815</v>
      </c>
      <c r="S60" s="5">
        <v>1708</v>
      </c>
      <c r="T60" s="5">
        <v>1975</v>
      </c>
      <c r="U60" s="5">
        <v>1840</v>
      </c>
      <c r="V60" s="5">
        <v>1975</v>
      </c>
      <c r="W60" s="5"/>
    </row>
    <row r="61" spans="1:23" s="181" customFormat="1" x14ac:dyDescent="0.2">
      <c r="A61" s="5" t="s">
        <v>43</v>
      </c>
      <c r="B61" s="5" t="s">
        <v>190</v>
      </c>
      <c r="C61" s="5">
        <v>59</v>
      </c>
      <c r="D61" s="5">
        <v>8</v>
      </c>
      <c r="E61" s="5">
        <v>89</v>
      </c>
      <c r="F61" s="5">
        <v>14</v>
      </c>
      <c r="G61" s="5">
        <v>118</v>
      </c>
      <c r="H61" s="5">
        <v>20</v>
      </c>
      <c r="I61" s="5">
        <v>148</v>
      </c>
      <c r="J61" s="5">
        <v>26</v>
      </c>
      <c r="K61" s="5">
        <v>178</v>
      </c>
      <c r="L61" s="5">
        <v>30</v>
      </c>
      <c r="M61" s="5">
        <v>208</v>
      </c>
      <c r="N61" s="5">
        <v>35</v>
      </c>
      <c r="O61" s="5">
        <v>238</v>
      </c>
      <c r="P61" s="5">
        <v>39</v>
      </c>
      <c r="Q61" s="5">
        <v>268</v>
      </c>
      <c r="R61" s="5">
        <v>43</v>
      </c>
      <c r="S61" s="5">
        <v>298</v>
      </c>
      <c r="T61" s="5">
        <v>47</v>
      </c>
      <c r="U61" s="5">
        <v>328</v>
      </c>
      <c r="V61" s="5">
        <v>47</v>
      </c>
      <c r="W61" s="5"/>
    </row>
    <row r="62" spans="1:23" s="181" customFormat="1" x14ac:dyDescent="0.2">
      <c r="A62" s="5" t="s">
        <v>117</v>
      </c>
      <c r="B62" s="5" t="s">
        <v>190</v>
      </c>
      <c r="C62" s="5">
        <v>2</v>
      </c>
      <c r="D62" s="5">
        <v>11</v>
      </c>
      <c r="E62" s="5">
        <v>3</v>
      </c>
      <c r="F62" s="5">
        <v>21</v>
      </c>
      <c r="G62" s="5">
        <v>4</v>
      </c>
      <c r="H62" s="5">
        <v>29</v>
      </c>
      <c r="I62" s="5">
        <v>5</v>
      </c>
      <c r="J62" s="5">
        <v>37</v>
      </c>
      <c r="K62" s="5">
        <v>6</v>
      </c>
      <c r="L62" s="5">
        <v>44</v>
      </c>
      <c r="M62" s="5">
        <v>7</v>
      </c>
      <c r="N62" s="5">
        <v>50</v>
      </c>
      <c r="O62" s="5">
        <v>8</v>
      </c>
      <c r="P62" s="5">
        <v>56</v>
      </c>
      <c r="Q62" s="5">
        <v>9</v>
      </c>
      <c r="R62" s="5">
        <v>62</v>
      </c>
      <c r="S62" s="5">
        <v>10</v>
      </c>
      <c r="T62" s="5">
        <v>67</v>
      </c>
      <c r="U62" s="5">
        <v>11</v>
      </c>
      <c r="V62" s="5">
        <v>67</v>
      </c>
      <c r="W62" s="5"/>
    </row>
    <row r="63" spans="1:23" s="181" customFormat="1" x14ac:dyDescent="0.2">
      <c r="A63" s="5" t="s">
        <v>11</v>
      </c>
      <c r="B63" s="5" t="s">
        <v>190</v>
      </c>
      <c r="C63" s="5">
        <v>10569</v>
      </c>
      <c r="D63" s="5">
        <v>33</v>
      </c>
      <c r="E63" s="5">
        <v>14853</v>
      </c>
      <c r="F63" s="5">
        <v>60</v>
      </c>
      <c r="G63" s="5">
        <v>19136</v>
      </c>
      <c r="H63" s="5">
        <v>85</v>
      </c>
      <c r="I63" s="5">
        <v>22418</v>
      </c>
      <c r="J63" s="5">
        <v>107</v>
      </c>
      <c r="K63" s="5">
        <v>25700</v>
      </c>
      <c r="L63" s="5">
        <v>127</v>
      </c>
      <c r="M63" s="5">
        <v>28982</v>
      </c>
      <c r="N63" s="5">
        <v>146</v>
      </c>
      <c r="O63" s="5">
        <v>32264</v>
      </c>
      <c r="P63" s="5">
        <v>164</v>
      </c>
      <c r="Q63" s="5">
        <v>35546</v>
      </c>
      <c r="R63" s="5">
        <v>180</v>
      </c>
      <c r="S63" s="5">
        <v>38828</v>
      </c>
      <c r="T63" s="5">
        <v>196</v>
      </c>
      <c r="U63" s="5">
        <v>42110</v>
      </c>
      <c r="V63" s="5">
        <v>196</v>
      </c>
      <c r="W63" s="5"/>
    </row>
    <row r="64" spans="1:23" s="181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2" s="180" customFormat="1" x14ac:dyDescent="0.2">
      <c r="A65" s="213"/>
      <c r="B65" s="214"/>
      <c r="C65" s="214"/>
      <c r="D65" s="214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</row>
    <row r="66" spans="1:22" s="180" customFormat="1" x14ac:dyDescent="0.2">
      <c r="A66" s="214"/>
      <c r="B66" s="214"/>
      <c r="C66" s="214"/>
      <c r="D66" s="214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</row>
    <row r="67" spans="1:22" s="180" customFormat="1" x14ac:dyDescent="0.2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7"/>
    </row>
    <row r="68" spans="1:22" s="180" customFormat="1" x14ac:dyDescent="0.2">
      <c r="A68" s="186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</row>
    <row r="69" spans="1:22" s="108" customForma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</row>
    <row r="70" spans="1:22" s="108" customForma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</row>
    <row r="71" spans="1:22" s="108" customFormat="1" x14ac:dyDescent="0.2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</row>
    <row r="72" spans="1:22" s="108" customFormat="1" x14ac:dyDescent="0.2">
      <c r="A72" s="188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</row>
    <row r="73" spans="1:22" s="108" customFormat="1" x14ac:dyDescent="0.2">
      <c r="A73" s="188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</row>
    <row r="74" spans="1:22" s="108" customFormat="1" x14ac:dyDescent="0.2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</row>
    <row r="75" spans="1:22" s="108" customFormat="1" x14ac:dyDescent="0.2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</row>
    <row r="76" spans="1:22" s="108" customFormat="1" x14ac:dyDescent="0.2">
      <c r="A76" s="188"/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</row>
    <row r="77" spans="1:22" s="108" customFormat="1" x14ac:dyDescent="0.2">
      <c r="A77" s="188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</row>
    <row r="78" spans="1:22" s="108" customFormat="1" x14ac:dyDescent="0.2">
      <c r="A78" s="188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</row>
    <row r="79" spans="1:22" s="108" customFormat="1" x14ac:dyDescent="0.2">
      <c r="A79" s="188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</row>
    <row r="80" spans="1:22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13" priority="4">
      <formula>B25&lt;&gt;B56</formula>
    </cfRule>
  </conditionalFormatting>
  <conditionalFormatting sqref="B15:V17 B9:V13 B18:B24 B14">
    <cfRule type="expression" dxfId="12" priority="18">
      <formula>B9&lt;&gt;B40</formula>
    </cfRule>
  </conditionalFormatting>
  <conditionalFormatting sqref="C18:V32">
    <cfRule type="expression" dxfId="11" priority="2">
      <formula>C18&lt;&gt;C49</formula>
    </cfRule>
  </conditionalFormatting>
  <conditionalFormatting sqref="C14:V14">
    <cfRule type="expression" dxfId="1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2021-01-27T16:19:30Z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6c44ec81-1d3b-45f8-bbf1-8537534fdbae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