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<sst xmlns="http://schemas.openxmlformats.org/spreadsheetml/2006/main" count="4156" uniqueCount="217">
  <si>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</si>
  <si>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</si>
  <si>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</si>
  <si>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</si>
  <si>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</si>
  <si>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</si>
  <si>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</si>
  <si>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</si>
  <si>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</si>
  <si>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</si>
  <si>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</si>
  <si>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</si>
  <si>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</si>
  <si>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</si>
  <si>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</si>
  <si>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</si>
  <si>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</si>
  <si>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</si>
  <si>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</si>
  <si>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</si>
  <si>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</si>
  <si>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</si>
  <si>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</si>
  <si>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</si>
  <si>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</si>
  <si>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</si>
  <si>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</si>
  <si>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</si>
  <si>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</si>
  <si>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</si>
  <si>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</si>
  <si>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</si>
  <si>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</si>
  <si>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</si>
  <si>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</si>
  <si>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</si>
  <si>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</si>
  <si>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</si>
  <si>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</si>
  <si>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</si>
  <si>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</si>
  <si>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</si>
  <si>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</si>
  <si>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</si>
  <si>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</si>
  <si>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</si>
  <si>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</si>
  <si>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</si>
  <si>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</si>
  <si>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</si>
  <si>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</si>
  <si>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</si>
  <si>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</si>
  <si>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</si>
  <si>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</si>
  <si>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</si>
  <si>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</si>
  <si>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</si>
  <si>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</si>
  <si>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</si>
  <si>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</si>
  <si>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</si>
  <si>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</si>
  <si>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</si>
  <si>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</si>
  <si>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</si>
  <si>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</si>
  <si>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</si>
  <si>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</si>
  <si>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</si>
  <si>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</si>
  <si>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</si>
  <si>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</si>
  <si>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</si>
  <si>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</si>
  <si>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</si>
  <si>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</si>
  <si>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</si>
  <si>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</si>
  <si>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</si>
  <si>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</si>
  <si>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</si>
  <si>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</si>
  <si>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</si>
  <si>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</si>
  <si>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</si>
  <si>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</si>
  <si>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</si>
  <si>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</si>
  <si>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</si>
  <si>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</si>
  <si>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</si>
  <si>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</si>
  <si>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</si>
  <si>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</si>
  <si>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</si>
  <si>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</si>
  <si>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</si>
  <si>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</si>
  <si>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</si>
  <si>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</si>
  <si>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</si>
  <si>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</si>
  <si>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</si>
  <si>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</si>
  <si>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</si>
  <si>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</si>
  <si>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</si>
  <si>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</si>
  <si>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</si>
  <si>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</si>
  <si>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</si>
  <si>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</si>
  <si>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</si>
  <si>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</si>
  <si>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</si>
  <si>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</si>
  <si>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</si>
  <si>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</si>
  <si>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</si>
  <si>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</si>
  <si>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</si>
  <si>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</si>
  <si>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</si>
  <si>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</si>
  <si>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</si>
  <si>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</si>
  <si>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</si>
  <si>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</si>
  <si>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</si>
  <si>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</si>
  <si>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</si>
  <si>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</si>
  <si>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</si>
  <si>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</si>
  <si>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</si>
  <si>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</si>
  <si>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</si>
  <si>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</si>
  <si>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</si>
  <si>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</si>
  <si>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</si>
  <si>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</si>
  <si>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</si>
  <si>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</si>
  <si>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</si>
  <si>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</si>
  <si>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</si>
  <si>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</si>
  <si>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</si>
  <si>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</si>
  <si>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</si>
  <si>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</si>
  <si>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</si>
  <si>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</si>
  <si>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</si>
  <si>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</si>
  <si>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</si>
  <si>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</si>
  <si>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</si>
  <si>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</si>
  <si>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</si>
  <si>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</si>
  <si>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</si>
  <si>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</si>
  <si>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</si>
  <si>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</si>
  <si>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</si>
  <si>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</si>
  <si>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</si>
  <si>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</si>
  <si>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</si>
  <si>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</si>
  <si>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</si>
  <si>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</si>
  <si>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</si>
  <si>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</si>
  <si>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</si>
  <si>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</si>
  <si>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</si>
  <si>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</si>
  <si>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</si>
  <si>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</si>
  <si>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</si>
  <si>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</si>
  <si>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</si>
  <si>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</si>
  <si>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</si>
  <si>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</si>
  <si>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</si>
  <si>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</si>
  <si>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</si>
  <si>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</si>
  <si>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</si>
  <si>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</si>
  <si>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</si>
  <si>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</si>
  <si>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</si>
  <si>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</si>
  <si>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</si>
  <si>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</si>
  <si>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</si>
  <si>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</si>
  <si>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</si>
  <si>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</si>
  <si>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</si>
  <si>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</si>
  <si>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</si>
  <si>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</si>
  <si>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</si>
  <si>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</si>
  <si>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</si>
  <si>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</si>
  <si>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</si>
  <si>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</si>
  <si>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 Charges</t>
  </si>
  <si>
    <t>The changes will be made effective at close of business 22nd October 2021 and will be reflected in SPS margin calls on the morning of 25th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</si>
</sst>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/>
    <xf numFmtId="0" fontId="22" fillId="0" borderId="0" xfId="3" applyFont="1" applyFill="1"/>
    <xf numFmtId="0" fontId="32" fillId="0" borderId="0" xfId="0" applyFont="1"/>
    <xf numFmtId="0" fontId="29" fillId="0" borderId="0" xfId="0" applyFont="1" applyFill="1" applyAlignment="1">
      <alignment horizontal="left" vertical="center"/>
    </xf>
    <xf numFmtId="2" fontId="22" fillId="0" borderId="0" xfId="0" applyNumberFormat="1" applyFont="1" applyFill="1"/>
    <xf numFmtId="0" fontId="3" fillId="0" borderId="0" xfId="0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3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14"/>
      <c r="B5" s="214"/>
      <c r="C5" s="214"/>
      <c r="D5" s="214"/>
      <c r="E5" s="214"/>
    </row>
    <row r="6" spans="1:7" ht="12.75" customHeight="1" x14ac:dyDescent="0.2">
      <c r="A6" s="215" t="s">
        <v>216</v>
      </c>
      <c r="B6" s="215"/>
      <c r="C6" s="215"/>
      <c r="D6" s="215"/>
      <c r="E6" s="215"/>
      <c r="F6" s="215"/>
      <c r="G6" s="215"/>
    </row>
    <row r="7" spans="1:7" s="114" customFormat="1" ht="12.75" customHeight="1" x14ac:dyDescent="0.2">
      <c r="A7" s="214"/>
      <c r="B7" s="214"/>
      <c r="C7" s="214"/>
      <c r="D7" s="214"/>
      <c r="E7" s="214"/>
      <c r="F7" s="214"/>
      <c r="G7" s="214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202" t="s">
        <v>56</v>
      </c>
      <c r="C11" s="202">
        <v>143</v>
      </c>
      <c r="D11" s="202">
        <v>158</v>
      </c>
      <c r="E11" s="149" t="s">
        <v>214</v>
      </c>
    </row>
    <row r="12" spans="1:7" s="114" customFormat="1" x14ac:dyDescent="0.2">
      <c r="A12" s="149" t="s">
        <v>1</v>
      </c>
      <c r="B12" s="202" t="s">
        <v>63</v>
      </c>
      <c r="C12" s="202">
        <v>1299</v>
      </c>
      <c r="D12" s="202">
        <v>1405</v>
      </c>
      <c r="E12" s="149" t="s">
        <v>214</v>
      </c>
    </row>
    <row r="13" spans="1:7" ht="11.25" customHeight="1" x14ac:dyDescent="0.2">
      <c r="A13" s="149" t="s">
        <v>215</v>
      </c>
      <c r="B13" s="202" t="s">
        <v>60</v>
      </c>
      <c r="C13" s="202"/>
      <c r="D13" s="202"/>
      <c r="E13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8" ht="13.5" thickBot="1" x14ac:dyDescent="0.25"/>
    <row r="6" spans="1:8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8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158</v>
      </c>
      <c r="D13" s="130">
        <f>C13*25</f>
        <v>3950</v>
      </c>
      <c r="E13" s="165" t="s">
        <v>53</v>
      </c>
      <c r="F13" s="116" t="s">
        <v>54</v>
      </c>
      <c r="G13" s="116">
        <v>3</v>
      </c>
      <c r="H13" s="131">
        <v>143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685</v>
      </c>
      <c r="D18" s="130">
        <f>C18*25</f>
        <v>17125</v>
      </c>
      <c r="E18" s="165" t="s">
        <v>53</v>
      </c>
      <c r="F18" s="116" t="s">
        <v>54</v>
      </c>
      <c r="G18" s="116">
        <v>10</v>
      </c>
      <c r="H18" s="131">
        <v>685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04"/>
    </row>
    <row r="21" spans="1:11" ht="26.1" customHeight="1" x14ac:dyDescent="0.2">
      <c r="A21" s="119" t="s">
        <v>172</v>
      </c>
      <c r="B21" s="112" t="s">
        <v>163</v>
      </c>
      <c r="C21" s="129">
        <v>35</v>
      </c>
      <c r="D21" s="130">
        <f>C21*25</f>
        <v>875</v>
      </c>
      <c r="E21" s="9"/>
      <c r="F21" s="116" t="s">
        <v>54</v>
      </c>
      <c r="G21" s="9"/>
      <c r="H21" s="131">
        <v>35</v>
      </c>
      <c r="I21" s="167"/>
    </row>
    <row r="22" spans="1:11" ht="26.1" customHeight="1" x14ac:dyDescent="0.2">
      <c r="A22" s="119" t="s">
        <v>202</v>
      </c>
      <c r="B22" s="112" t="s">
        <v>196</v>
      </c>
      <c r="C22" s="129">
        <v>42</v>
      </c>
      <c r="D22" s="130">
        <f>C22*25</f>
        <v>1050</v>
      </c>
      <c r="E22" s="9"/>
      <c r="F22" s="116" t="s">
        <v>54</v>
      </c>
      <c r="G22" s="9"/>
      <c r="H22" s="131">
        <v>42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1825</v>
      </c>
      <c r="D26" s="130">
        <f>C26*1</f>
        <v>1825</v>
      </c>
      <c r="E26" s="9"/>
      <c r="F26" s="116" t="s">
        <v>54</v>
      </c>
      <c r="G26" s="9"/>
      <c r="H26" s="131">
        <v>1825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150</v>
      </c>
      <c r="D28" s="130">
        <f>C28*20</f>
        <v>3000</v>
      </c>
      <c r="E28" s="165" t="s">
        <v>53</v>
      </c>
      <c r="F28" s="116" t="s">
        <v>54</v>
      </c>
      <c r="G28" s="116">
        <v>5</v>
      </c>
      <c r="H28" s="131">
        <v>150</v>
      </c>
    </row>
    <row r="29" spans="1:11" ht="26.1" customHeight="1" x14ac:dyDescent="0.2">
      <c r="A29" s="119" t="s">
        <v>63</v>
      </c>
      <c r="B29" s="112" t="s">
        <v>8</v>
      </c>
      <c r="C29" s="129">
        <v>1405</v>
      </c>
      <c r="D29" s="130">
        <f>C29*6</f>
        <v>8430</v>
      </c>
      <c r="E29" s="165" t="s">
        <v>53</v>
      </c>
      <c r="F29" s="116" t="s">
        <v>54</v>
      </c>
      <c r="G29" s="116">
        <v>25</v>
      </c>
      <c r="H29" s="131">
        <v>1299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132</v>
      </c>
      <c r="D30" s="130">
        <f>C30*25</f>
        <v>3300</v>
      </c>
      <c r="E30" s="165" t="s">
        <v>53</v>
      </c>
      <c r="F30" s="116" t="s">
        <v>54</v>
      </c>
      <c r="G30" s="116">
        <v>5</v>
      </c>
      <c r="H30" s="131">
        <v>132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3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143</v>
      </c>
      <c r="D36" s="130">
        <f>C36*25</f>
        <v>3575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68</v>
      </c>
      <c r="D37" s="130">
        <f>C37*25</f>
        <v>1700</v>
      </c>
      <c r="E37" s="9"/>
      <c r="F37" s="116" t="s">
        <v>54</v>
      </c>
      <c r="G37" s="159"/>
      <c r="H37" s="131">
        <v>68</v>
      </c>
    </row>
    <row r="38" spans="1:9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181" t="s">
        <v>53</v>
      </c>
      <c r="F38" s="14" t="s">
        <v>54</v>
      </c>
      <c r="G38" s="14">
        <v>5</v>
      </c>
      <c r="H38" s="163">
        <v>269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19" t="s">
        <v>69</v>
      </c>
      <c r="B40" s="219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56" customWidth="1"/>
    <col min="28" max="28" width="15.140625" style="56" customWidth="1"/>
    <col min="29" max="29" width="9.7109375" style="56" bestFit="1" customWidth="1"/>
    <col min="30" max="31" width="5" style="56" bestFit="1" customWidth="1"/>
    <col min="32" max="33" width="5.5703125" style="56" bestFit="1" customWidth="1"/>
    <col min="34" max="37" width="5" style="56" bestFit="1" customWidth="1"/>
    <col min="38" max="38" width="4.42578125" style="56" bestFit="1" customWidth="1"/>
    <col min="39" max="39" width="9.140625" style="56" customWidth="1"/>
    <col min="40" max="40" width="37" style="56" bestFit="1" customWidth="1"/>
    <col min="41" max="41" width="16" style="56" bestFit="1" customWidth="1"/>
    <col min="42" max="42" width="8.7109375" style="56" bestFit="1" customWidth="1"/>
    <col min="43" max="50" width="5" style="56" bestFit="1" customWidth="1"/>
    <col min="51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9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T10" s="56">
        <v>0.04</v>
      </c>
      <c r="AU10" s="56">
        <v>0.13</v>
      </c>
      <c r="AV10" s="212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209" t="s">
        <v>5</v>
      </c>
      <c r="AB16" s="209"/>
      <c r="AC16" s="209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24</v>
      </c>
      <c r="F19" s="182">
        <v>37</v>
      </c>
      <c r="G19" s="182">
        <v>37</v>
      </c>
      <c r="H19" s="182">
        <v>38</v>
      </c>
      <c r="I19" s="182">
        <v>63</v>
      </c>
      <c r="J19" s="182">
        <v>107</v>
      </c>
      <c r="K19" s="182">
        <v>130</v>
      </c>
      <c r="L19" s="194">
        <v>130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107</v>
      </c>
      <c r="AK19" s="56">
        <v>130</v>
      </c>
      <c r="AL19" s="56">
        <v>130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22</v>
      </c>
      <c r="G20" s="182">
        <v>22</v>
      </c>
      <c r="H20" s="182">
        <v>24</v>
      </c>
      <c r="I20" s="182">
        <v>56</v>
      </c>
      <c r="J20" s="182">
        <v>104</v>
      </c>
      <c r="K20" s="182">
        <v>129</v>
      </c>
      <c r="L20" s="194">
        <v>129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104</v>
      </c>
      <c r="AK20" s="56">
        <v>129</v>
      </c>
      <c r="AL20" s="56">
        <v>129</v>
      </c>
      <c r="AN20" s="56">
        <v>2</v>
      </c>
      <c r="AO20" s="56" t="s">
        <v>131</v>
      </c>
      <c r="AP20" s="56" t="s">
        <v>132</v>
      </c>
      <c r="AQ20" s="56">
        <v>2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9</v>
      </c>
      <c r="H21" s="182">
        <v>14</v>
      </c>
      <c r="I21" s="182">
        <v>50</v>
      </c>
      <c r="J21" s="182">
        <v>101</v>
      </c>
      <c r="K21" s="182">
        <v>126</v>
      </c>
      <c r="L21" s="194">
        <v>127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101</v>
      </c>
      <c r="AK21" s="56">
        <v>126</v>
      </c>
      <c r="AL21" s="56">
        <v>127</v>
      </c>
      <c r="AN21" s="56">
        <v>3</v>
      </c>
      <c r="AO21" s="56" t="s">
        <v>133</v>
      </c>
      <c r="AP21" s="56" t="s">
        <v>134</v>
      </c>
      <c r="AQ21" s="56">
        <v>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11</v>
      </c>
      <c r="I22" s="182">
        <v>47</v>
      </c>
      <c r="J22" s="182">
        <v>99</v>
      </c>
      <c r="K22" s="182">
        <v>125</v>
      </c>
      <c r="L22" s="194">
        <v>125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99</v>
      </c>
      <c r="AK22" s="56">
        <v>125</v>
      </c>
      <c r="AL22" s="56">
        <v>125</v>
      </c>
      <c r="AN22" s="56">
        <v>4</v>
      </c>
      <c r="AO22" s="56" t="s">
        <v>135</v>
      </c>
      <c r="AP22" s="56" t="s">
        <v>136</v>
      </c>
      <c r="AQ22" s="56">
        <v>4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36</v>
      </c>
      <c r="J23" s="182">
        <v>90</v>
      </c>
      <c r="K23" s="182">
        <v>118</v>
      </c>
      <c r="L23" s="194">
        <v>120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90</v>
      </c>
      <c r="AK23" s="56">
        <v>118</v>
      </c>
      <c r="AL23" s="56">
        <v>120</v>
      </c>
      <c r="AN23" s="56">
        <v>5</v>
      </c>
      <c r="AO23" s="56" t="s">
        <v>137</v>
      </c>
      <c r="AP23" s="56" t="s">
        <v>138</v>
      </c>
      <c r="AQ23" s="56">
        <v>5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60</v>
      </c>
      <c r="K24" s="182">
        <v>104</v>
      </c>
      <c r="L24" s="194">
        <v>104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60</v>
      </c>
      <c r="AK24" s="56">
        <v>104</v>
      </c>
      <c r="AL24" s="56">
        <v>104</v>
      </c>
      <c r="AN24" s="56">
        <v>6</v>
      </c>
      <c r="AO24" s="56" t="s">
        <v>139</v>
      </c>
      <c r="AP24" s="56" t="s">
        <v>140</v>
      </c>
      <c r="AQ24" s="56">
        <v>6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49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49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77</v>
      </c>
      <c r="F30" s="182">
        <v>180</v>
      </c>
      <c r="G30" s="182">
        <v>194</v>
      </c>
      <c r="H30" s="182">
        <v>199</v>
      </c>
      <c r="I30" s="182">
        <v>223</v>
      </c>
      <c r="J30" s="182">
        <v>268</v>
      </c>
      <c r="K30" s="182">
        <v>341</v>
      </c>
      <c r="L30" s="194">
        <v>341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43</v>
      </c>
      <c r="AF30" s="56">
        <v>79</v>
      </c>
      <c r="AG30" s="56">
        <v>84</v>
      </c>
      <c r="AH30" s="56">
        <v>92</v>
      </c>
      <c r="AI30" s="56">
        <v>126</v>
      </c>
      <c r="AJ30" s="56">
        <v>224</v>
      </c>
      <c r="AK30" s="56">
        <v>305</v>
      </c>
      <c r="AL30" s="56">
        <v>305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146</v>
      </c>
      <c r="G31" s="182">
        <v>175</v>
      </c>
      <c r="H31" s="182">
        <v>177</v>
      </c>
      <c r="I31" s="182">
        <v>177</v>
      </c>
      <c r="J31" s="182">
        <v>216</v>
      </c>
      <c r="K31" s="182">
        <v>289</v>
      </c>
      <c r="L31" s="194">
        <v>289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36</v>
      </c>
      <c r="AG31" s="56">
        <v>45</v>
      </c>
      <c r="AH31" s="56">
        <v>51</v>
      </c>
      <c r="AI31" s="56">
        <v>84</v>
      </c>
      <c r="AJ31" s="56">
        <v>182</v>
      </c>
      <c r="AK31" s="56">
        <v>263</v>
      </c>
      <c r="AL31" s="56">
        <v>263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50</v>
      </c>
      <c r="H32" s="182">
        <v>79</v>
      </c>
      <c r="I32" s="182">
        <v>98</v>
      </c>
      <c r="J32" s="182">
        <v>141</v>
      </c>
      <c r="K32" s="182">
        <v>214</v>
      </c>
      <c r="L32" s="194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25</v>
      </c>
      <c r="AH32" s="56">
        <v>29</v>
      </c>
      <c r="AI32" s="56">
        <v>48</v>
      </c>
      <c r="AJ32" s="56">
        <v>141</v>
      </c>
      <c r="AK32" s="56">
        <v>214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49</v>
      </c>
      <c r="I33" s="182">
        <v>92</v>
      </c>
      <c r="J33" s="182">
        <v>126</v>
      </c>
      <c r="K33" s="182">
        <v>207</v>
      </c>
      <c r="L33" s="194">
        <v>207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24</v>
      </c>
      <c r="AI33" s="56">
        <v>42</v>
      </c>
      <c r="AJ33" s="56">
        <v>126</v>
      </c>
      <c r="AK33" s="56">
        <v>207</v>
      </c>
      <c r="AL33" s="56">
        <v>207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59</v>
      </c>
      <c r="J34" s="182">
        <v>120</v>
      </c>
      <c r="K34" s="182">
        <v>206</v>
      </c>
      <c r="L34" s="194">
        <v>207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34</v>
      </c>
      <c r="AJ34" s="56">
        <v>120</v>
      </c>
      <c r="AK34" s="56">
        <v>206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98</v>
      </c>
      <c r="K35" s="182">
        <v>179</v>
      </c>
      <c r="L35" s="194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95</v>
      </c>
      <c r="AK35" s="56">
        <v>179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209" t="s">
        <v>12</v>
      </c>
      <c r="AB38" s="209"/>
      <c r="AC38" s="209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953</v>
      </c>
      <c r="H41" s="183">
        <v>1206</v>
      </c>
      <c r="I41" s="183">
        <v>1220</v>
      </c>
      <c r="J41" s="183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1109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759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487</v>
      </c>
      <c r="J44" s="183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16</v>
      </c>
      <c r="H52" s="183">
        <v>23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22</v>
      </c>
      <c r="J54" s="183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17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372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17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372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153</v>
      </c>
      <c r="J64" s="182">
        <v>251</v>
      </c>
      <c r="K64" s="182">
        <v>395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153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135</v>
      </c>
      <c r="J65" s="182">
        <v>245</v>
      </c>
      <c r="K65" s="182">
        <v>395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135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42</v>
      </c>
      <c r="I66" s="182">
        <v>119</v>
      </c>
      <c r="J66" s="193">
        <v>239</v>
      </c>
      <c r="K66" s="182">
        <v>389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42</v>
      </c>
      <c r="AI66" s="56">
        <v>119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2153</v>
      </c>
      <c r="H85" s="183">
        <v>2328</v>
      </c>
      <c r="I85" s="183">
        <v>2765</v>
      </c>
      <c r="J85" s="183">
        <v>2785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2153</v>
      </c>
      <c r="AH85" s="56">
        <v>2328</v>
      </c>
      <c r="AI85" s="56">
        <v>2765</v>
      </c>
      <c r="AJ85" s="56">
        <v>2785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1757</v>
      </c>
      <c r="H86" s="183">
        <v>1983</v>
      </c>
      <c r="I86" s="183">
        <v>2425</v>
      </c>
      <c r="J86" s="183">
        <v>2440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2440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582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596</v>
      </c>
      <c r="J89" s="183">
        <v>925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596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23</v>
      </c>
      <c r="F96" s="182">
        <v>26</v>
      </c>
      <c r="G96" s="182">
        <v>38</v>
      </c>
      <c r="H96" s="182">
        <v>47</v>
      </c>
      <c r="I96" s="182">
        <v>83</v>
      </c>
      <c r="J96" s="182">
        <v>161</v>
      </c>
      <c r="K96" s="182">
        <v>255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26</v>
      </c>
      <c r="AG96" s="56">
        <v>38</v>
      </c>
      <c r="AH96" s="56">
        <v>47</v>
      </c>
      <c r="AI96" s="56">
        <v>83</v>
      </c>
      <c r="AJ96" s="56">
        <v>161</v>
      </c>
      <c r="AK96" s="56">
        <v>255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18</v>
      </c>
      <c r="G97" s="182">
        <v>26</v>
      </c>
      <c r="H97" s="182">
        <v>35</v>
      </c>
      <c r="I97" s="182">
        <v>76</v>
      </c>
      <c r="J97" s="182">
        <v>156</v>
      </c>
      <c r="K97" s="182">
        <v>250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18</v>
      </c>
      <c r="AG97" s="56">
        <v>26</v>
      </c>
      <c r="AH97" s="56">
        <v>35</v>
      </c>
      <c r="AI97" s="56">
        <v>76</v>
      </c>
      <c r="AJ97" s="56">
        <v>156</v>
      </c>
      <c r="AK97" s="56">
        <v>250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15</v>
      </c>
      <c r="H98" s="182">
        <v>23</v>
      </c>
      <c r="I98" s="182">
        <v>67</v>
      </c>
      <c r="J98" s="182">
        <v>149</v>
      </c>
      <c r="K98" s="182">
        <v>247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15</v>
      </c>
      <c r="AH98" s="56">
        <v>23</v>
      </c>
      <c r="AI98" s="56">
        <v>67</v>
      </c>
      <c r="AJ98" s="56">
        <v>149</v>
      </c>
      <c r="AK98" s="56">
        <v>247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12</v>
      </c>
      <c r="I99" s="182">
        <v>55</v>
      </c>
      <c r="J99" s="182">
        <v>144</v>
      </c>
      <c r="K99" s="182">
        <v>239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12</v>
      </c>
      <c r="AI99" s="56">
        <v>55</v>
      </c>
      <c r="AJ99" s="56">
        <v>144</v>
      </c>
      <c r="AK99" s="56">
        <v>239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47</v>
      </c>
      <c r="J100" s="182">
        <v>138</v>
      </c>
      <c r="K100" s="182">
        <v>235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47</v>
      </c>
      <c r="AJ100" s="56">
        <v>138</v>
      </c>
      <c r="AK100" s="56">
        <v>235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117</v>
      </c>
      <c r="K101" s="182">
        <v>218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218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179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179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27</v>
      </c>
      <c r="K152" s="182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29</v>
      </c>
      <c r="K153" s="182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13</v>
      </c>
      <c r="K156" s="182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18</v>
      </c>
      <c r="G173" s="182">
        <v>19</v>
      </c>
      <c r="H173" s="193">
        <v>22</v>
      </c>
      <c r="I173" s="182">
        <v>24</v>
      </c>
      <c r="J173" s="182">
        <v>24</v>
      </c>
      <c r="K173" s="182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2">
        <v>10</v>
      </c>
      <c r="G174" s="182">
        <v>16</v>
      </c>
      <c r="H174" s="182">
        <v>20</v>
      </c>
      <c r="I174" s="182">
        <v>22</v>
      </c>
      <c r="J174" s="182">
        <v>23</v>
      </c>
      <c r="K174" s="182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23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2">
        <v>10</v>
      </c>
      <c r="H175" s="182">
        <v>16</v>
      </c>
      <c r="I175" s="182">
        <v>18</v>
      </c>
      <c r="J175" s="182">
        <v>19</v>
      </c>
      <c r="K175" s="182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2">
        <v>7</v>
      </c>
      <c r="I176" s="182">
        <v>13</v>
      </c>
      <c r="J176" s="182">
        <v>14</v>
      </c>
      <c r="K176" s="182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2">
        <v>6</v>
      </c>
      <c r="J177" s="182">
        <v>10</v>
      </c>
      <c r="K177" s="182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2">
        <v>4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16</v>
      </c>
      <c r="J184" s="182">
        <v>15</v>
      </c>
      <c r="K184" s="182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2">
        <v>9</v>
      </c>
      <c r="G185" s="182">
        <v>13</v>
      </c>
      <c r="H185" s="182">
        <v>14</v>
      </c>
      <c r="I185" s="182">
        <v>15</v>
      </c>
      <c r="J185" s="182">
        <v>15</v>
      </c>
      <c r="K185" s="182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2">
        <v>9</v>
      </c>
      <c r="H186" s="182">
        <v>13</v>
      </c>
      <c r="I186" s="182">
        <v>14</v>
      </c>
      <c r="J186" s="182">
        <v>14</v>
      </c>
      <c r="K186" s="182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2">
        <v>8</v>
      </c>
      <c r="I187" s="182">
        <v>11</v>
      </c>
      <c r="J187" s="182">
        <v>12</v>
      </c>
      <c r="K187" s="182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2">
        <v>5</v>
      </c>
      <c r="J188" s="182">
        <v>9</v>
      </c>
      <c r="K188" s="182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2">
        <v>4</v>
      </c>
      <c r="K189" s="182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2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21</v>
      </c>
      <c r="G195" s="182">
        <v>21</v>
      </c>
      <c r="H195" s="182">
        <v>25</v>
      </c>
      <c r="I195" s="182">
        <v>24</v>
      </c>
      <c r="J195" s="182">
        <v>26</v>
      </c>
      <c r="K195" s="182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14</v>
      </c>
      <c r="G196" s="182">
        <v>19</v>
      </c>
      <c r="H196" s="182">
        <v>24</v>
      </c>
      <c r="I196" s="182">
        <v>24</v>
      </c>
      <c r="J196" s="182">
        <v>26</v>
      </c>
      <c r="K196" s="182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12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16</v>
      </c>
      <c r="J199" s="182">
        <v>16</v>
      </c>
      <c r="K199" s="182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16</v>
      </c>
      <c r="K200" s="182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902</v>
      </c>
      <c r="F206" s="182">
        <v>931</v>
      </c>
      <c r="G206" s="182">
        <v>930</v>
      </c>
      <c r="H206" s="182">
        <v>928</v>
      </c>
      <c r="I206" s="182">
        <v>955</v>
      </c>
      <c r="J206" s="182">
        <v>973</v>
      </c>
      <c r="K206" s="182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142</v>
      </c>
      <c r="H207" s="182">
        <v>180</v>
      </c>
      <c r="I207" s="182">
        <v>240</v>
      </c>
      <c r="J207" s="182">
        <v>305</v>
      </c>
      <c r="K207" s="182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36</v>
      </c>
      <c r="H208" s="182">
        <v>103</v>
      </c>
      <c r="I208" s="182">
        <v>167</v>
      </c>
      <c r="J208" s="182">
        <v>237</v>
      </c>
      <c r="K208" s="182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97</v>
      </c>
      <c r="J209" s="182">
        <v>171</v>
      </c>
      <c r="K209" s="182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37</v>
      </c>
      <c r="J210" s="182">
        <v>112</v>
      </c>
      <c r="K210" s="182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39</v>
      </c>
      <c r="K211" s="182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07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7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7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7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74</v>
      </c>
      <c r="F228" s="182">
        <v>74</v>
      </c>
      <c r="G228" s="182">
        <v>74</v>
      </c>
      <c r="H228" s="182">
        <v>74</v>
      </c>
      <c r="I228" s="182">
        <v>74</v>
      </c>
      <c r="J228" s="182">
        <v>74</v>
      </c>
      <c r="K228" s="182">
        <v>74</v>
      </c>
      <c r="L228" s="91" t="s">
        <v>193</v>
      </c>
      <c r="M228" s="105"/>
      <c r="Z228" s="207"/>
      <c r="AA228" s="56">
        <v>1</v>
      </c>
      <c r="AB228" s="56" t="s">
        <v>147</v>
      </c>
      <c r="AC228" s="56" t="s">
        <v>148</v>
      </c>
      <c r="AD228" s="56">
        <v>1</v>
      </c>
      <c r="AE228" s="56">
        <v>74</v>
      </c>
      <c r="AF228" s="56">
        <v>74</v>
      </c>
      <c r="AG228" s="56">
        <v>74</v>
      </c>
      <c r="AH228" s="56">
        <v>74</v>
      </c>
      <c r="AI228" s="56">
        <v>74</v>
      </c>
      <c r="AJ228" s="56">
        <v>74</v>
      </c>
      <c r="AK228" s="56">
        <v>74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74</v>
      </c>
      <c r="G229" s="182">
        <v>74</v>
      </c>
      <c r="H229" s="182">
        <v>74</v>
      </c>
      <c r="I229" s="182">
        <v>74</v>
      </c>
      <c r="J229" s="182">
        <v>74</v>
      </c>
      <c r="K229" s="182">
        <v>74</v>
      </c>
      <c r="L229" s="91" t="s">
        <v>193</v>
      </c>
      <c r="M229" s="105"/>
      <c r="Z229" s="207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74</v>
      </c>
      <c r="AG229" s="56">
        <v>74</v>
      </c>
      <c r="AH229" s="56">
        <v>74</v>
      </c>
      <c r="AI229" s="56">
        <v>74</v>
      </c>
      <c r="AJ229" s="56">
        <v>74</v>
      </c>
      <c r="AK229" s="56">
        <v>74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74</v>
      </c>
      <c r="H230" s="182">
        <v>74</v>
      </c>
      <c r="I230" s="182">
        <v>74</v>
      </c>
      <c r="J230" s="182">
        <v>74</v>
      </c>
      <c r="K230" s="182">
        <v>74</v>
      </c>
      <c r="L230" s="91" t="s">
        <v>193</v>
      </c>
      <c r="M230" s="105"/>
      <c r="Z230" s="207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74</v>
      </c>
      <c r="AH230" s="56">
        <v>74</v>
      </c>
      <c r="AI230" s="56">
        <v>74</v>
      </c>
      <c r="AJ230" s="56">
        <v>74</v>
      </c>
      <c r="AK230" s="56">
        <v>74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74</v>
      </c>
      <c r="I231" s="182">
        <v>74</v>
      </c>
      <c r="J231" s="182">
        <v>74</v>
      </c>
      <c r="K231" s="182">
        <v>74</v>
      </c>
      <c r="L231" s="91" t="s">
        <v>193</v>
      </c>
      <c r="M231" s="105"/>
      <c r="Z231" s="207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74</v>
      </c>
      <c r="AI231" s="56">
        <v>74</v>
      </c>
      <c r="AJ231" s="56">
        <v>74</v>
      </c>
      <c r="AK231" s="56">
        <v>74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74</v>
      </c>
      <c r="J232" s="182">
        <v>74</v>
      </c>
      <c r="K232" s="182">
        <v>74</v>
      </c>
      <c r="L232" s="91" t="s">
        <v>193</v>
      </c>
      <c r="M232" s="105"/>
      <c r="Z232" s="207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74</v>
      </c>
      <c r="AJ232" s="56">
        <v>74</v>
      </c>
      <c r="AK232" s="56">
        <v>74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74</v>
      </c>
      <c r="K233" s="182">
        <v>74</v>
      </c>
      <c r="L233" s="91" t="s">
        <v>193</v>
      </c>
      <c r="M233" s="105"/>
      <c r="Z233" s="207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74</v>
      </c>
      <c r="AK233" s="56">
        <v>74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74</v>
      </c>
      <c r="L234" s="91" t="s">
        <v>193</v>
      </c>
      <c r="M234" s="105"/>
      <c r="Z234" s="207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74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53</v>
      </c>
      <c r="I239" s="182">
        <v>54</v>
      </c>
      <c r="J239" s="182">
        <v>51</v>
      </c>
      <c r="K239" s="182">
        <v>49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51</v>
      </c>
      <c r="J240" s="182">
        <v>49</v>
      </c>
      <c r="K240" s="182">
        <v>47</v>
      </c>
      <c r="L240" s="91" t="s">
        <v>193</v>
      </c>
      <c r="M240" s="105"/>
      <c r="N240" s="176"/>
      <c r="O240" s="205"/>
      <c r="P240" s="205"/>
      <c r="Q240" s="205"/>
      <c r="R240" s="205"/>
      <c r="S240" s="205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38</v>
      </c>
      <c r="I241" s="182">
        <v>46</v>
      </c>
      <c r="J241" s="182">
        <v>41</v>
      </c>
      <c r="K241" s="182">
        <v>41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26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20</v>
      </c>
      <c r="F250" s="182">
        <v>42</v>
      </c>
      <c r="G250" s="182">
        <v>53</v>
      </c>
      <c r="H250" s="182">
        <v>53</v>
      </c>
      <c r="I250" s="182">
        <v>92</v>
      </c>
      <c r="J250" s="182">
        <v>92</v>
      </c>
      <c r="K250" s="182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25</v>
      </c>
      <c r="G251" s="182">
        <v>53</v>
      </c>
      <c r="H251" s="182">
        <v>53</v>
      </c>
      <c r="I251" s="182">
        <v>71</v>
      </c>
      <c r="J251" s="182">
        <v>71</v>
      </c>
      <c r="K251" s="182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17</v>
      </c>
      <c r="H252" s="182">
        <v>25</v>
      </c>
      <c r="I252" s="182">
        <v>50</v>
      </c>
      <c r="J252" s="182">
        <v>50</v>
      </c>
      <c r="K252" s="182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16</v>
      </c>
      <c r="I253" s="182">
        <v>50</v>
      </c>
      <c r="J253" s="182">
        <v>50</v>
      </c>
      <c r="K253" s="182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35</v>
      </c>
      <c r="J254" s="182">
        <v>37</v>
      </c>
      <c r="K254" s="182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35</v>
      </c>
      <c r="AJ254" s="56">
        <v>37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11</v>
      </c>
      <c r="K255" s="182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56</v>
      </c>
      <c r="F261" s="182">
        <v>111</v>
      </c>
      <c r="G261" s="182">
        <v>122</v>
      </c>
      <c r="H261" s="182">
        <v>121</v>
      </c>
      <c r="I261" s="182">
        <v>264</v>
      </c>
      <c r="J261" s="182">
        <v>282</v>
      </c>
      <c r="K261" s="182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56</v>
      </c>
      <c r="AF261" s="56">
        <v>111</v>
      </c>
      <c r="AG261" s="56">
        <v>122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65</v>
      </c>
      <c r="G262" s="182">
        <v>83</v>
      </c>
      <c r="H262" s="182">
        <v>100</v>
      </c>
      <c r="I262" s="182">
        <v>236</v>
      </c>
      <c r="J262" s="182">
        <v>256</v>
      </c>
      <c r="K262" s="182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65</v>
      </c>
      <c r="AG262" s="56">
        <v>83</v>
      </c>
      <c r="AH262" s="56">
        <v>100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69</v>
      </c>
      <c r="H263" s="182">
        <v>97</v>
      </c>
      <c r="I263" s="182">
        <v>226</v>
      </c>
      <c r="J263" s="182">
        <v>246</v>
      </c>
      <c r="K263" s="182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95</v>
      </c>
      <c r="I264" s="182">
        <v>266</v>
      </c>
      <c r="J264" s="182">
        <v>269</v>
      </c>
      <c r="K264" s="182">
        <v>264</v>
      </c>
      <c r="L264" s="91" t="s">
        <v>193</v>
      </c>
      <c r="M264" s="105"/>
      <c r="Z264" s="207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95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266</v>
      </c>
      <c r="J265" s="182">
        <v>266</v>
      </c>
      <c r="K265" s="182">
        <v>261</v>
      </c>
      <c r="L265" s="91" t="s">
        <v>193</v>
      </c>
      <c r="M265" s="105"/>
      <c r="Z265" s="207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155</v>
      </c>
      <c r="L266" s="91" t="s">
        <v>193</v>
      </c>
      <c r="M266" s="105"/>
      <c r="Z266" s="207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150</v>
      </c>
      <c r="L267" s="91" t="s">
        <v>193</v>
      </c>
      <c r="M267" s="105"/>
      <c r="Z267" s="207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07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7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7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7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07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6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07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6"/>
      <c r="F274" s="206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07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6"/>
      <c r="F275" s="206"/>
      <c r="G275" s="206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07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6"/>
      <c r="F276" s="206"/>
      <c r="G276" s="206"/>
      <c r="H276" s="206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07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6"/>
      <c r="F277" s="206"/>
      <c r="G277" s="206"/>
      <c r="H277" s="206"/>
      <c r="I277" s="206"/>
      <c r="J277" s="182">
        <v>54</v>
      </c>
      <c r="K277" s="182">
        <v>180</v>
      </c>
      <c r="L277" s="91" t="s">
        <v>193</v>
      </c>
      <c r="M277" s="105"/>
      <c r="Z277" s="207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6"/>
      <c r="F278" s="206"/>
      <c r="G278" s="206"/>
      <c r="H278" s="206"/>
      <c r="I278" s="206"/>
      <c r="J278" s="206"/>
      <c r="K278" s="182">
        <v>72</v>
      </c>
      <c r="L278" s="91" t="s">
        <v>193</v>
      </c>
      <c r="M278" s="105"/>
      <c r="Z278" s="207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07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7"/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7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7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0.33129999999999998</v>
      </c>
      <c r="F283" s="184">
        <v>0.3357</v>
      </c>
      <c r="G283" s="184">
        <v>0.3357</v>
      </c>
      <c r="H283" s="184">
        <v>0.33560000000000001</v>
      </c>
      <c r="I283" s="184">
        <v>0.33560000000000001</v>
      </c>
      <c r="J283" s="184">
        <v>0.33550000000000002</v>
      </c>
      <c r="K283" s="184">
        <v>0.33550000000000002</v>
      </c>
      <c r="L283" s="91" t="s">
        <v>193</v>
      </c>
      <c r="M283" s="164"/>
      <c r="Z283" s="207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07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17</v>
      </c>
      <c r="F294" s="182">
        <v>22</v>
      </c>
      <c r="G294" s="182">
        <v>22</v>
      </c>
      <c r="H294" s="182">
        <v>24</v>
      </c>
      <c r="I294" s="182">
        <v>26</v>
      </c>
      <c r="J294" s="182">
        <v>26</v>
      </c>
      <c r="K294" s="182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17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20</v>
      </c>
      <c r="K295" s="182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20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19</v>
      </c>
      <c r="K296" s="182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13</v>
      </c>
      <c r="J297" s="182">
        <v>14</v>
      </c>
      <c r="K297" s="182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13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4</v>
      </c>
      <c r="K299" s="182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N27" s="210"/>
      <c r="O27" s="210"/>
      <c r="P27" s="210"/>
      <c r="Q27" s="210"/>
      <c r="R27" s="210"/>
      <c r="S27" s="210"/>
      <c r="T27" s="210"/>
      <c r="U27" s="210"/>
      <c r="V27" s="210"/>
      <c r="W27" s="210"/>
    </row>
    <row r="28" spans="1:24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1:24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18686</v>
      </c>
      <c r="D13" s="156">
        <v>36</v>
      </c>
      <c r="E13" s="156">
        <v>26295</v>
      </c>
      <c r="F13" s="156">
        <v>65</v>
      </c>
      <c r="G13" s="156">
        <v>33905</v>
      </c>
      <c r="H13" s="156">
        <v>92</v>
      </c>
      <c r="I13" s="157">
        <v>39781</v>
      </c>
      <c r="J13" s="157">
        <v>116</v>
      </c>
      <c r="K13" s="157">
        <v>45657</v>
      </c>
      <c r="L13" s="157">
        <v>138</v>
      </c>
      <c r="M13" s="157">
        <v>51533</v>
      </c>
      <c r="N13" s="157">
        <v>158</v>
      </c>
      <c r="O13" s="157">
        <v>57409</v>
      </c>
      <c r="P13" s="157">
        <v>177</v>
      </c>
      <c r="Q13" s="157">
        <v>63285</v>
      </c>
      <c r="R13" s="157">
        <v>195</v>
      </c>
      <c r="S13" s="157">
        <v>69161</v>
      </c>
      <c r="T13" s="157">
        <v>213</v>
      </c>
      <c r="U13" s="157">
        <v>75037</v>
      </c>
      <c r="V13" s="158">
        <v>213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20709</v>
      </c>
      <c r="D18" s="156">
        <v>154</v>
      </c>
      <c r="E18" s="156">
        <v>29062</v>
      </c>
      <c r="F18" s="156">
        <v>284</v>
      </c>
      <c r="G18" s="156">
        <v>37416</v>
      </c>
      <c r="H18" s="156">
        <v>398</v>
      </c>
      <c r="I18" s="157">
        <v>43768</v>
      </c>
      <c r="J18" s="157">
        <v>501</v>
      </c>
      <c r="K18" s="157">
        <v>50120</v>
      </c>
      <c r="L18" s="157">
        <v>597</v>
      </c>
      <c r="M18" s="157">
        <v>56472</v>
      </c>
      <c r="N18" s="157">
        <v>685</v>
      </c>
      <c r="O18" s="157">
        <v>62824</v>
      </c>
      <c r="P18" s="157">
        <v>768</v>
      </c>
      <c r="Q18" s="157">
        <v>69176</v>
      </c>
      <c r="R18" s="157">
        <v>847</v>
      </c>
      <c r="S18" s="157">
        <v>75528</v>
      </c>
      <c r="T18" s="157">
        <v>921</v>
      </c>
      <c r="U18" s="157">
        <v>81880</v>
      </c>
      <c r="V18" s="158">
        <v>921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8</v>
      </c>
      <c r="E21" s="156">
        <v>2</v>
      </c>
      <c r="F21" s="156">
        <v>14</v>
      </c>
      <c r="G21" s="156">
        <v>3</v>
      </c>
      <c r="H21" s="156">
        <v>20</v>
      </c>
      <c r="I21" s="157">
        <v>4</v>
      </c>
      <c r="J21" s="157">
        <v>26</v>
      </c>
      <c r="K21" s="157">
        <v>5</v>
      </c>
      <c r="L21" s="157">
        <v>30</v>
      </c>
      <c r="M21" s="157">
        <v>6</v>
      </c>
      <c r="N21" s="157">
        <v>35</v>
      </c>
      <c r="O21" s="157">
        <v>7</v>
      </c>
      <c r="P21" s="157">
        <v>39</v>
      </c>
      <c r="Q21" s="157">
        <v>8</v>
      </c>
      <c r="R21" s="157">
        <v>43</v>
      </c>
      <c r="S21" s="157">
        <v>9</v>
      </c>
      <c r="T21" s="157">
        <v>47</v>
      </c>
      <c r="U21" s="157">
        <v>10</v>
      </c>
      <c r="V21" s="158">
        <v>47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9</v>
      </c>
      <c r="E22" s="156">
        <v>2</v>
      </c>
      <c r="F22" s="156">
        <v>17</v>
      </c>
      <c r="G22" s="156">
        <v>3</v>
      </c>
      <c r="H22" s="156">
        <v>24</v>
      </c>
      <c r="I22" s="157">
        <v>4</v>
      </c>
      <c r="J22" s="157">
        <v>31</v>
      </c>
      <c r="K22" s="157">
        <v>5</v>
      </c>
      <c r="L22" s="157">
        <v>37</v>
      </c>
      <c r="M22" s="157">
        <v>6</v>
      </c>
      <c r="N22" s="157">
        <v>42</v>
      </c>
      <c r="O22" s="157">
        <v>7</v>
      </c>
      <c r="P22" s="157">
        <v>47</v>
      </c>
      <c r="Q22" s="157">
        <v>8</v>
      </c>
      <c r="R22" s="157">
        <v>52</v>
      </c>
      <c r="S22" s="157">
        <v>9</v>
      </c>
      <c r="T22" s="157">
        <v>56</v>
      </c>
      <c r="U22" s="157">
        <v>10</v>
      </c>
      <c r="V22" s="158">
        <v>56</v>
      </c>
    </row>
    <row r="23" spans="1:23" s="114" customFormat="1" x14ac:dyDescent="0.2">
      <c r="A23" s="66" t="s">
        <v>162</v>
      </c>
      <c r="B23" s="65" t="s">
        <v>185</v>
      </c>
      <c r="C23" s="156">
        <v>54</v>
      </c>
      <c r="D23" s="156">
        <v>20</v>
      </c>
      <c r="E23" s="156">
        <v>81</v>
      </c>
      <c r="F23" s="156">
        <v>37</v>
      </c>
      <c r="G23" s="156">
        <v>108</v>
      </c>
      <c r="H23" s="156">
        <v>52</v>
      </c>
      <c r="I23" s="157">
        <v>135</v>
      </c>
      <c r="J23" s="157">
        <v>65</v>
      </c>
      <c r="K23" s="157">
        <v>162</v>
      </c>
      <c r="L23" s="157">
        <v>78</v>
      </c>
      <c r="M23" s="157">
        <v>189</v>
      </c>
      <c r="N23" s="157">
        <v>89</v>
      </c>
      <c r="O23" s="157">
        <v>216</v>
      </c>
      <c r="P23" s="157">
        <v>100</v>
      </c>
      <c r="Q23" s="157">
        <v>243</v>
      </c>
      <c r="R23" s="157">
        <v>110</v>
      </c>
      <c r="S23" s="157">
        <v>270</v>
      </c>
      <c r="T23" s="157">
        <v>120</v>
      </c>
      <c r="U23" s="157">
        <v>297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54</v>
      </c>
      <c r="D24" s="156">
        <v>18</v>
      </c>
      <c r="E24" s="156">
        <v>81</v>
      </c>
      <c r="F24" s="156">
        <v>34</v>
      </c>
      <c r="G24" s="156">
        <v>108</v>
      </c>
      <c r="H24" s="156">
        <v>47</v>
      </c>
      <c r="I24" s="157">
        <v>135</v>
      </c>
      <c r="J24" s="157">
        <v>59</v>
      </c>
      <c r="K24" s="157">
        <v>162</v>
      </c>
      <c r="L24" s="157">
        <v>71</v>
      </c>
      <c r="M24" s="157">
        <v>189</v>
      </c>
      <c r="N24" s="157">
        <v>81</v>
      </c>
      <c r="O24" s="157">
        <v>216</v>
      </c>
      <c r="P24" s="157">
        <v>91</v>
      </c>
      <c r="Q24" s="157">
        <v>243</v>
      </c>
      <c r="R24" s="157">
        <v>100</v>
      </c>
      <c r="S24" s="157">
        <v>270</v>
      </c>
      <c r="T24" s="157">
        <v>109</v>
      </c>
      <c r="U24" s="157">
        <v>297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9</v>
      </c>
      <c r="D25" s="156">
        <v>43</v>
      </c>
      <c r="E25" s="156">
        <v>13</v>
      </c>
      <c r="F25" s="156">
        <v>79</v>
      </c>
      <c r="G25" s="156">
        <v>18</v>
      </c>
      <c r="H25" s="156">
        <v>111</v>
      </c>
      <c r="I25" s="157">
        <v>22</v>
      </c>
      <c r="J25" s="157">
        <v>140</v>
      </c>
      <c r="K25" s="157">
        <v>26</v>
      </c>
      <c r="L25" s="157">
        <v>166</v>
      </c>
      <c r="M25" s="157">
        <v>30</v>
      </c>
      <c r="N25" s="157">
        <v>191</v>
      </c>
      <c r="O25" s="157">
        <v>34</v>
      </c>
      <c r="P25" s="157">
        <v>214</v>
      </c>
      <c r="Q25" s="157">
        <v>38</v>
      </c>
      <c r="R25" s="157">
        <v>236</v>
      </c>
      <c r="S25" s="157">
        <v>42</v>
      </c>
      <c r="T25" s="157">
        <v>257</v>
      </c>
      <c r="U25" s="157">
        <v>46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410</v>
      </c>
      <c r="E26" s="156">
        <v>2</v>
      </c>
      <c r="F26" s="156">
        <v>756</v>
      </c>
      <c r="G26" s="156">
        <v>3</v>
      </c>
      <c r="H26" s="156">
        <v>1061</v>
      </c>
      <c r="I26" s="157">
        <v>4</v>
      </c>
      <c r="J26" s="157">
        <v>1336</v>
      </c>
      <c r="K26" s="157">
        <v>5</v>
      </c>
      <c r="L26" s="157">
        <v>1589</v>
      </c>
      <c r="M26" s="157">
        <v>6</v>
      </c>
      <c r="N26" s="157">
        <v>1825</v>
      </c>
      <c r="O26" s="157">
        <v>7</v>
      </c>
      <c r="P26" s="157">
        <v>2046</v>
      </c>
      <c r="Q26" s="157">
        <v>8</v>
      </c>
      <c r="R26" s="157">
        <v>2256</v>
      </c>
      <c r="S26" s="157">
        <v>9</v>
      </c>
      <c r="T26" s="157">
        <v>2455</v>
      </c>
      <c r="U26" s="157">
        <v>10</v>
      </c>
      <c r="V26" s="158">
        <v>2455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34</v>
      </c>
      <c r="E28" s="156">
        <v>3</v>
      </c>
      <c r="F28" s="156">
        <v>62</v>
      </c>
      <c r="G28" s="156">
        <v>4</v>
      </c>
      <c r="H28" s="156">
        <v>87</v>
      </c>
      <c r="I28" s="157">
        <v>5</v>
      </c>
      <c r="J28" s="157">
        <v>110</v>
      </c>
      <c r="K28" s="157">
        <v>6</v>
      </c>
      <c r="L28" s="157">
        <v>131</v>
      </c>
      <c r="M28" s="157">
        <v>7</v>
      </c>
      <c r="N28" s="157">
        <v>150</v>
      </c>
      <c r="O28" s="157">
        <v>8</v>
      </c>
      <c r="P28" s="157">
        <v>168</v>
      </c>
      <c r="Q28" s="157">
        <v>9</v>
      </c>
      <c r="R28" s="157">
        <v>185</v>
      </c>
      <c r="S28" s="157">
        <v>10</v>
      </c>
      <c r="T28" s="157">
        <v>202</v>
      </c>
      <c r="U28" s="157">
        <v>11</v>
      </c>
      <c r="V28" s="158">
        <v>202</v>
      </c>
      <c r="W28" s="114"/>
    </row>
    <row r="29" spans="1:23" x14ac:dyDescent="0.2">
      <c r="A29" s="66" t="s">
        <v>8</v>
      </c>
      <c r="B29" s="65" t="s">
        <v>185</v>
      </c>
      <c r="C29" s="156">
        <v>10458</v>
      </c>
      <c r="D29" s="156">
        <v>316</v>
      </c>
      <c r="E29" s="156">
        <v>14602</v>
      </c>
      <c r="F29" s="156">
        <v>582</v>
      </c>
      <c r="G29" s="156">
        <v>18745</v>
      </c>
      <c r="H29" s="156">
        <v>817</v>
      </c>
      <c r="I29" s="157">
        <v>21803</v>
      </c>
      <c r="J29" s="157">
        <v>1029</v>
      </c>
      <c r="K29" s="157">
        <v>24861</v>
      </c>
      <c r="L29" s="157">
        <v>1224</v>
      </c>
      <c r="M29" s="157">
        <v>27919</v>
      </c>
      <c r="N29" s="157">
        <v>1405</v>
      </c>
      <c r="O29" s="157">
        <v>30977</v>
      </c>
      <c r="P29" s="157">
        <v>1575</v>
      </c>
      <c r="Q29" s="157">
        <v>34035</v>
      </c>
      <c r="R29" s="157">
        <v>1737</v>
      </c>
      <c r="S29" s="157">
        <v>37093</v>
      </c>
      <c r="T29" s="157">
        <v>1890</v>
      </c>
      <c r="U29" s="157">
        <v>40151</v>
      </c>
      <c r="V29" s="158">
        <v>1890</v>
      </c>
      <c r="W29" s="114"/>
    </row>
    <row r="30" spans="1:23" x14ac:dyDescent="0.2">
      <c r="A30" s="66" t="s">
        <v>9</v>
      </c>
      <c r="B30" s="65" t="s">
        <v>185</v>
      </c>
      <c r="C30" s="156">
        <v>5233</v>
      </c>
      <c r="D30" s="156">
        <v>30</v>
      </c>
      <c r="E30" s="156">
        <v>7354</v>
      </c>
      <c r="F30" s="156">
        <v>55</v>
      </c>
      <c r="G30" s="156">
        <v>9475</v>
      </c>
      <c r="H30" s="156">
        <v>77</v>
      </c>
      <c r="I30" s="157">
        <v>11100</v>
      </c>
      <c r="J30" s="157">
        <v>97</v>
      </c>
      <c r="K30" s="157">
        <v>12725</v>
      </c>
      <c r="L30" s="157">
        <v>115</v>
      </c>
      <c r="M30" s="157">
        <v>14350</v>
      </c>
      <c r="N30" s="157">
        <v>132</v>
      </c>
      <c r="O30" s="157">
        <v>15975</v>
      </c>
      <c r="P30" s="157">
        <v>148</v>
      </c>
      <c r="Q30" s="157">
        <v>17600</v>
      </c>
      <c r="R30" s="157">
        <v>163</v>
      </c>
      <c r="S30" s="157">
        <v>19225</v>
      </c>
      <c r="T30" s="157">
        <v>178</v>
      </c>
      <c r="U30" s="157">
        <v>20850</v>
      </c>
      <c r="V30" s="158">
        <v>178</v>
      </c>
      <c r="W30" s="114"/>
    </row>
    <row r="31" spans="1:23" x14ac:dyDescent="0.2">
      <c r="A31" s="66" t="s">
        <v>44</v>
      </c>
      <c r="B31" s="65" t="s">
        <v>185</v>
      </c>
      <c r="C31" s="156">
        <v>266</v>
      </c>
      <c r="D31" s="156">
        <v>9</v>
      </c>
      <c r="E31" s="156">
        <v>399</v>
      </c>
      <c r="F31" s="156">
        <v>17</v>
      </c>
      <c r="G31" s="156">
        <v>532</v>
      </c>
      <c r="H31" s="156">
        <v>24</v>
      </c>
      <c r="I31" s="157">
        <v>665</v>
      </c>
      <c r="J31" s="157">
        <v>31</v>
      </c>
      <c r="K31" s="157">
        <v>798</v>
      </c>
      <c r="L31" s="157">
        <v>37</v>
      </c>
      <c r="M31" s="157">
        <v>931</v>
      </c>
      <c r="N31" s="157">
        <v>42</v>
      </c>
      <c r="O31" s="157">
        <v>1064</v>
      </c>
      <c r="P31" s="157">
        <v>47</v>
      </c>
      <c r="Q31" s="157">
        <v>1197</v>
      </c>
      <c r="R31" s="157">
        <v>52</v>
      </c>
      <c r="S31" s="157">
        <v>1330</v>
      </c>
      <c r="T31" s="157">
        <v>56</v>
      </c>
      <c r="U31" s="157">
        <v>1463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54</v>
      </c>
      <c r="D32" s="156">
        <v>11</v>
      </c>
      <c r="E32" s="156">
        <v>81</v>
      </c>
      <c r="F32" s="156">
        <v>20</v>
      </c>
      <c r="G32" s="156">
        <v>108</v>
      </c>
      <c r="H32" s="156">
        <v>28</v>
      </c>
      <c r="I32" s="157">
        <v>135</v>
      </c>
      <c r="J32" s="157">
        <v>35</v>
      </c>
      <c r="K32" s="157">
        <v>162</v>
      </c>
      <c r="L32" s="157">
        <v>42</v>
      </c>
      <c r="M32" s="157">
        <v>189</v>
      </c>
      <c r="N32" s="157">
        <v>48</v>
      </c>
      <c r="O32" s="157">
        <v>216</v>
      </c>
      <c r="P32" s="157">
        <v>54</v>
      </c>
      <c r="Q32" s="157">
        <v>243</v>
      </c>
      <c r="R32" s="157">
        <v>59</v>
      </c>
      <c r="S32" s="157">
        <v>270</v>
      </c>
      <c r="T32" s="157">
        <v>65</v>
      </c>
      <c r="U32" s="157">
        <v>297</v>
      </c>
      <c r="V32" s="158">
        <v>65</v>
      </c>
    </row>
    <row r="33" spans="1:25" x14ac:dyDescent="0.2">
      <c r="A33" s="66" t="s">
        <v>10</v>
      </c>
      <c r="B33" s="65" t="s">
        <v>185</v>
      </c>
      <c r="C33" s="156">
        <v>424</v>
      </c>
      <c r="D33" s="156">
        <v>796</v>
      </c>
      <c r="E33" s="156">
        <v>584</v>
      </c>
      <c r="F33" s="156">
        <v>1467</v>
      </c>
      <c r="G33" s="156">
        <v>745</v>
      </c>
      <c r="H33" s="156">
        <v>2058</v>
      </c>
      <c r="I33" s="157">
        <v>854</v>
      </c>
      <c r="J33" s="157">
        <v>2592</v>
      </c>
      <c r="K33" s="157">
        <v>963</v>
      </c>
      <c r="L33" s="157">
        <v>3084</v>
      </c>
      <c r="M33" s="157">
        <v>1072</v>
      </c>
      <c r="N33" s="157">
        <v>3541</v>
      </c>
      <c r="O33" s="157">
        <v>1181</v>
      </c>
      <c r="P33" s="157">
        <v>3971</v>
      </c>
      <c r="Q33" s="157">
        <v>1290</v>
      </c>
      <c r="R33" s="157">
        <v>4377</v>
      </c>
      <c r="S33" s="157">
        <v>1399</v>
      </c>
      <c r="T33" s="157">
        <v>4763</v>
      </c>
      <c r="U33" s="157">
        <v>1508</v>
      </c>
      <c r="V33" s="158">
        <v>4763</v>
      </c>
      <c r="W33" s="114"/>
    </row>
    <row r="34" spans="1:25" x14ac:dyDescent="0.2">
      <c r="A34" s="67" t="s">
        <v>43</v>
      </c>
      <c r="B34" s="65" t="s">
        <v>185</v>
      </c>
      <c r="C34" s="156">
        <v>54</v>
      </c>
      <c r="D34" s="156">
        <v>14</v>
      </c>
      <c r="E34" s="156">
        <v>81</v>
      </c>
      <c r="F34" s="156">
        <v>26</v>
      </c>
      <c r="G34" s="156">
        <v>108</v>
      </c>
      <c r="H34" s="156">
        <v>37</v>
      </c>
      <c r="I34" s="157">
        <v>135</v>
      </c>
      <c r="J34" s="157">
        <v>46</v>
      </c>
      <c r="K34" s="157">
        <v>162</v>
      </c>
      <c r="L34" s="157">
        <v>55</v>
      </c>
      <c r="M34" s="157">
        <v>189</v>
      </c>
      <c r="N34" s="157">
        <v>63</v>
      </c>
      <c r="O34" s="157">
        <v>216</v>
      </c>
      <c r="P34" s="157">
        <v>71</v>
      </c>
      <c r="Q34" s="157">
        <v>243</v>
      </c>
      <c r="R34" s="157">
        <v>78</v>
      </c>
      <c r="S34" s="157">
        <v>270</v>
      </c>
      <c r="T34" s="157">
        <v>85</v>
      </c>
      <c r="U34" s="157">
        <v>297</v>
      </c>
      <c r="V34" s="158">
        <v>85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54</v>
      </c>
      <c r="D35" s="156">
        <v>9</v>
      </c>
      <c r="E35" s="156">
        <v>81</v>
      </c>
      <c r="F35" s="156">
        <v>17</v>
      </c>
      <c r="G35" s="156">
        <v>108</v>
      </c>
      <c r="H35" s="156">
        <v>24</v>
      </c>
      <c r="I35" s="157">
        <v>135</v>
      </c>
      <c r="J35" s="157">
        <v>31</v>
      </c>
      <c r="K35" s="157">
        <v>162</v>
      </c>
      <c r="L35" s="157">
        <v>37</v>
      </c>
      <c r="M35" s="157">
        <v>189</v>
      </c>
      <c r="N35" s="157">
        <v>42</v>
      </c>
      <c r="O35" s="157">
        <v>216</v>
      </c>
      <c r="P35" s="157">
        <v>47</v>
      </c>
      <c r="Q35" s="157">
        <v>243</v>
      </c>
      <c r="R35" s="157">
        <v>52</v>
      </c>
      <c r="S35" s="157">
        <v>270</v>
      </c>
      <c r="T35" s="157">
        <v>56</v>
      </c>
      <c r="U35" s="157">
        <v>297</v>
      </c>
      <c r="V35" s="158">
        <v>56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59</v>
      </c>
      <c r="G36" s="156">
        <v>3</v>
      </c>
      <c r="H36" s="156">
        <v>83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143</v>
      </c>
      <c r="O36" s="157">
        <v>7</v>
      </c>
      <c r="P36" s="157">
        <v>160</v>
      </c>
      <c r="Q36" s="157">
        <v>8</v>
      </c>
      <c r="R36" s="157">
        <v>177</v>
      </c>
      <c r="S36" s="157">
        <v>9</v>
      </c>
      <c r="T36" s="157">
        <v>192</v>
      </c>
      <c r="U36" s="157">
        <v>10</v>
      </c>
      <c r="V36" s="158">
        <v>192</v>
      </c>
    </row>
    <row r="37" spans="1:25" s="114" customFormat="1" x14ac:dyDescent="0.2">
      <c r="A37" s="67" t="s">
        <v>114</v>
      </c>
      <c r="B37" s="65" t="s">
        <v>185</v>
      </c>
      <c r="C37" s="156">
        <v>2</v>
      </c>
      <c r="D37" s="156">
        <v>15</v>
      </c>
      <c r="E37" s="156">
        <v>3</v>
      </c>
      <c r="F37" s="156">
        <v>28</v>
      </c>
      <c r="G37" s="156">
        <v>4</v>
      </c>
      <c r="H37" s="156">
        <v>40</v>
      </c>
      <c r="I37" s="157">
        <v>5</v>
      </c>
      <c r="J37" s="157">
        <v>50</v>
      </c>
      <c r="K37" s="157">
        <v>6</v>
      </c>
      <c r="L37" s="157">
        <v>59</v>
      </c>
      <c r="M37" s="157">
        <v>7</v>
      </c>
      <c r="N37" s="157">
        <v>68</v>
      </c>
      <c r="O37" s="157">
        <v>8</v>
      </c>
      <c r="P37" s="157">
        <v>76</v>
      </c>
      <c r="Q37" s="157">
        <v>9</v>
      </c>
      <c r="R37" s="157">
        <v>84</v>
      </c>
      <c r="S37" s="157">
        <v>10</v>
      </c>
      <c r="T37" s="157">
        <v>91</v>
      </c>
      <c r="U37" s="157">
        <v>11</v>
      </c>
      <c r="V37" s="158">
        <v>91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9938</v>
      </c>
      <c r="D38" s="70">
        <v>60</v>
      </c>
      <c r="E38" s="70">
        <v>13995</v>
      </c>
      <c r="F38" s="70">
        <v>111</v>
      </c>
      <c r="G38" s="70">
        <v>18052</v>
      </c>
      <c r="H38" s="70">
        <v>156</v>
      </c>
      <c r="I38" s="71">
        <v>21197</v>
      </c>
      <c r="J38" s="71">
        <v>197</v>
      </c>
      <c r="K38" s="71">
        <v>24342</v>
      </c>
      <c r="L38" s="71">
        <v>234</v>
      </c>
      <c r="M38" s="71">
        <v>27487</v>
      </c>
      <c r="N38" s="71">
        <v>269</v>
      </c>
      <c r="O38" s="71">
        <v>30632</v>
      </c>
      <c r="P38" s="71">
        <v>302</v>
      </c>
      <c r="Q38" s="71">
        <v>33777</v>
      </c>
      <c r="R38" s="71">
        <v>333</v>
      </c>
      <c r="S38" s="71">
        <v>36922</v>
      </c>
      <c r="T38" s="71">
        <v>362</v>
      </c>
      <c r="U38" s="71">
        <v>40067</v>
      </c>
      <c r="V38" s="72">
        <v>362</v>
      </c>
      <c r="W38" s="115"/>
    </row>
    <row r="39" spans="1:25" x14ac:dyDescent="0.2">
      <c r="W39" s="114"/>
    </row>
    <row r="40" spans="1:25" x14ac:dyDescent="0.2">
      <c r="A40" s="232" t="s">
        <v>116</v>
      </c>
      <c r="B40" s="233"/>
      <c r="C40" s="233"/>
      <c r="D40" s="233"/>
    </row>
    <row r="41" spans="1:25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5" s="177" customFormat="1" ht="12" customHeight="1" x14ac:dyDescent="0.2">
      <c r="A43" s="211"/>
      <c r="B43" s="211"/>
      <c r="C43" s="211"/>
      <c r="D43" s="211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115"/>
      <c r="Y43" s="115"/>
    </row>
    <row r="44" spans="1:25" s="208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13"/>
      <c r="Y44" s="213"/>
    </row>
    <row r="45" spans="1:25" s="208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  <c r="W45" s="5"/>
      <c r="X45" s="213"/>
      <c r="Y45" s="213"/>
    </row>
    <row r="46" spans="1:25" s="208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  <c r="W46" s="5"/>
      <c r="X46" s="213"/>
      <c r="Y46" s="213"/>
    </row>
    <row r="47" spans="1:25" s="208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  <c r="W47" s="5"/>
      <c r="X47" s="213"/>
      <c r="Y47" s="213"/>
    </row>
    <row r="48" spans="1:25" s="208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  <c r="W48" s="5"/>
      <c r="X48" s="213"/>
      <c r="Y48" s="213"/>
    </row>
    <row r="49" spans="1:25" s="208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  <c r="W49" s="5"/>
      <c r="X49" s="213"/>
      <c r="Y49" s="213"/>
    </row>
    <row r="50" spans="1:25" s="208" customFormat="1" x14ac:dyDescent="0.2">
      <c r="A50" s="5" t="s">
        <v>5</v>
      </c>
      <c r="B50" s="5" t="s">
        <v>185</v>
      </c>
      <c r="C50" s="5">
        <v>18686</v>
      </c>
      <c r="D50" s="5">
        <v>32</v>
      </c>
      <c r="E50" s="5">
        <v>26295</v>
      </c>
      <c r="F50" s="5">
        <v>59</v>
      </c>
      <c r="G50" s="5">
        <v>33905</v>
      </c>
      <c r="H50" s="5">
        <v>83</v>
      </c>
      <c r="I50" s="5">
        <v>39781</v>
      </c>
      <c r="J50" s="5">
        <v>105</v>
      </c>
      <c r="K50" s="5">
        <v>45657</v>
      </c>
      <c r="L50" s="5">
        <v>125</v>
      </c>
      <c r="M50" s="5">
        <v>51533</v>
      </c>
      <c r="N50" s="5">
        <v>143</v>
      </c>
      <c r="O50" s="5">
        <v>57409</v>
      </c>
      <c r="P50" s="5">
        <v>160</v>
      </c>
      <c r="Q50" s="5">
        <v>63285</v>
      </c>
      <c r="R50" s="5">
        <v>177</v>
      </c>
      <c r="S50" s="5">
        <v>69161</v>
      </c>
      <c r="T50" s="5">
        <v>192</v>
      </c>
      <c r="U50" s="5">
        <v>75037</v>
      </c>
      <c r="V50" s="5">
        <v>192</v>
      </c>
      <c r="W50" s="5"/>
      <c r="X50" s="213"/>
      <c r="Y50" s="213"/>
    </row>
    <row r="51" spans="1:25" s="208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  <c r="W51" s="5"/>
      <c r="X51" s="213"/>
      <c r="Y51" s="213"/>
    </row>
    <row r="52" spans="1:25" s="208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  <c r="W52" s="5"/>
      <c r="X52" s="213"/>
      <c r="Y52" s="213"/>
    </row>
    <row r="53" spans="1:25" s="208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  <c r="W53" s="5"/>
      <c r="X53" s="213"/>
      <c r="Y53" s="213"/>
    </row>
    <row r="54" spans="1:25" s="208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  <c r="W54" s="5"/>
      <c r="X54" s="213"/>
      <c r="Y54" s="213"/>
    </row>
    <row r="55" spans="1:25" s="208" customFormat="1" x14ac:dyDescent="0.2">
      <c r="A55" s="5" t="s">
        <v>6</v>
      </c>
      <c r="B55" s="5" t="s">
        <v>185</v>
      </c>
      <c r="C55" s="5">
        <v>20709</v>
      </c>
      <c r="D55" s="5">
        <v>154</v>
      </c>
      <c r="E55" s="5">
        <v>29062</v>
      </c>
      <c r="F55" s="5">
        <v>284</v>
      </c>
      <c r="G55" s="5">
        <v>37416</v>
      </c>
      <c r="H55" s="5">
        <v>398</v>
      </c>
      <c r="I55" s="5">
        <v>43768</v>
      </c>
      <c r="J55" s="5">
        <v>501</v>
      </c>
      <c r="K55" s="5">
        <v>50120</v>
      </c>
      <c r="L55" s="5">
        <v>597</v>
      </c>
      <c r="M55" s="5">
        <v>56472</v>
      </c>
      <c r="N55" s="5">
        <v>685</v>
      </c>
      <c r="O55" s="5">
        <v>62824</v>
      </c>
      <c r="P55" s="5">
        <v>768</v>
      </c>
      <c r="Q55" s="5">
        <v>69176</v>
      </c>
      <c r="R55" s="5">
        <v>847</v>
      </c>
      <c r="S55" s="5">
        <v>75528</v>
      </c>
      <c r="T55" s="5">
        <v>921</v>
      </c>
      <c r="U55" s="5">
        <v>81880</v>
      </c>
      <c r="V55" s="5">
        <v>921</v>
      </c>
      <c r="W55" s="5"/>
      <c r="X55" s="213"/>
      <c r="Y55" s="213"/>
    </row>
    <row r="56" spans="1:25" s="208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  <c r="W56" s="5"/>
      <c r="X56" s="213"/>
      <c r="Y56" s="213"/>
    </row>
    <row r="57" spans="1:25" s="208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  <c r="W57" s="5"/>
      <c r="X57" s="213"/>
      <c r="Y57" s="213"/>
    </row>
    <row r="58" spans="1:25" s="208" customFormat="1" x14ac:dyDescent="0.2">
      <c r="A58" s="5" t="s">
        <v>163</v>
      </c>
      <c r="B58" s="5" t="s">
        <v>185</v>
      </c>
      <c r="C58" s="5">
        <v>1</v>
      </c>
      <c r="D58" s="5">
        <v>8</v>
      </c>
      <c r="E58" s="5">
        <v>2</v>
      </c>
      <c r="F58" s="5">
        <v>14</v>
      </c>
      <c r="G58" s="5">
        <v>3</v>
      </c>
      <c r="H58" s="5">
        <v>20</v>
      </c>
      <c r="I58" s="5">
        <v>4</v>
      </c>
      <c r="J58" s="5">
        <v>26</v>
      </c>
      <c r="K58" s="5">
        <v>5</v>
      </c>
      <c r="L58" s="5">
        <v>30</v>
      </c>
      <c r="M58" s="5">
        <v>6</v>
      </c>
      <c r="N58" s="5">
        <v>35</v>
      </c>
      <c r="O58" s="5">
        <v>7</v>
      </c>
      <c r="P58" s="5">
        <v>39</v>
      </c>
      <c r="Q58" s="5">
        <v>8</v>
      </c>
      <c r="R58" s="5">
        <v>43</v>
      </c>
      <c r="S58" s="5">
        <v>9</v>
      </c>
      <c r="T58" s="5">
        <v>47</v>
      </c>
      <c r="U58" s="5">
        <v>10</v>
      </c>
      <c r="V58" s="5">
        <v>47</v>
      </c>
      <c r="W58" s="5"/>
      <c r="X58" s="213"/>
      <c r="Y58" s="213"/>
    </row>
    <row r="59" spans="1:25" s="208" customFormat="1" x14ac:dyDescent="0.2">
      <c r="A59" s="5" t="s">
        <v>196</v>
      </c>
      <c r="B59" s="5" t="s">
        <v>185</v>
      </c>
      <c r="C59" s="5">
        <v>1</v>
      </c>
      <c r="D59" s="5">
        <v>9</v>
      </c>
      <c r="E59" s="5">
        <v>2</v>
      </c>
      <c r="F59" s="5">
        <v>17</v>
      </c>
      <c r="G59" s="5">
        <v>3</v>
      </c>
      <c r="H59" s="5">
        <v>24</v>
      </c>
      <c r="I59" s="5">
        <v>4</v>
      </c>
      <c r="J59" s="5">
        <v>31</v>
      </c>
      <c r="K59" s="5">
        <v>5</v>
      </c>
      <c r="L59" s="5">
        <v>37</v>
      </c>
      <c r="M59" s="5">
        <v>6</v>
      </c>
      <c r="N59" s="5">
        <v>42</v>
      </c>
      <c r="O59" s="5">
        <v>7</v>
      </c>
      <c r="P59" s="5">
        <v>47</v>
      </c>
      <c r="Q59" s="5">
        <v>8</v>
      </c>
      <c r="R59" s="5">
        <v>52</v>
      </c>
      <c r="S59" s="5">
        <v>9</v>
      </c>
      <c r="T59" s="5">
        <v>56</v>
      </c>
      <c r="U59" s="5">
        <v>10</v>
      </c>
      <c r="V59" s="5">
        <v>56</v>
      </c>
      <c r="W59" s="5"/>
      <c r="X59" s="213"/>
      <c r="Y59" s="213"/>
    </row>
    <row r="60" spans="1:25" s="208" customFormat="1" x14ac:dyDescent="0.2">
      <c r="A60" s="5" t="s">
        <v>162</v>
      </c>
      <c r="B60" s="5" t="s">
        <v>185</v>
      </c>
      <c r="C60" s="5">
        <v>54</v>
      </c>
      <c r="D60" s="5">
        <v>20</v>
      </c>
      <c r="E60" s="5">
        <v>81</v>
      </c>
      <c r="F60" s="5">
        <v>37</v>
      </c>
      <c r="G60" s="5">
        <v>108</v>
      </c>
      <c r="H60" s="5">
        <v>52</v>
      </c>
      <c r="I60" s="5">
        <v>135</v>
      </c>
      <c r="J60" s="5">
        <v>65</v>
      </c>
      <c r="K60" s="5">
        <v>162</v>
      </c>
      <c r="L60" s="5">
        <v>78</v>
      </c>
      <c r="M60" s="5">
        <v>189</v>
      </c>
      <c r="N60" s="5">
        <v>89</v>
      </c>
      <c r="O60" s="5">
        <v>216</v>
      </c>
      <c r="P60" s="5">
        <v>100</v>
      </c>
      <c r="Q60" s="5">
        <v>243</v>
      </c>
      <c r="R60" s="5">
        <v>110</v>
      </c>
      <c r="S60" s="5">
        <v>270</v>
      </c>
      <c r="T60" s="5">
        <v>120</v>
      </c>
      <c r="U60" s="5">
        <v>297</v>
      </c>
      <c r="V60" s="5">
        <v>120</v>
      </c>
      <c r="W60" s="5"/>
      <c r="X60" s="213"/>
      <c r="Y60" s="213"/>
    </row>
    <row r="61" spans="1:25" s="208" customFormat="1" x14ac:dyDescent="0.2">
      <c r="A61" s="5" t="s">
        <v>197</v>
      </c>
      <c r="B61" s="5" t="s">
        <v>185</v>
      </c>
      <c r="C61" s="5">
        <v>54</v>
      </c>
      <c r="D61" s="5">
        <v>18</v>
      </c>
      <c r="E61" s="5">
        <v>81</v>
      </c>
      <c r="F61" s="5">
        <v>34</v>
      </c>
      <c r="G61" s="5">
        <v>108</v>
      </c>
      <c r="H61" s="5">
        <v>47</v>
      </c>
      <c r="I61" s="5">
        <v>135</v>
      </c>
      <c r="J61" s="5">
        <v>59</v>
      </c>
      <c r="K61" s="5">
        <v>162</v>
      </c>
      <c r="L61" s="5">
        <v>71</v>
      </c>
      <c r="M61" s="5">
        <v>189</v>
      </c>
      <c r="N61" s="5">
        <v>81</v>
      </c>
      <c r="O61" s="5">
        <v>216</v>
      </c>
      <c r="P61" s="5">
        <v>91</v>
      </c>
      <c r="Q61" s="5">
        <v>243</v>
      </c>
      <c r="R61" s="5">
        <v>100</v>
      </c>
      <c r="S61" s="5">
        <v>270</v>
      </c>
      <c r="T61" s="5">
        <v>109</v>
      </c>
      <c r="U61" s="5">
        <v>297</v>
      </c>
      <c r="V61" s="5">
        <v>109</v>
      </c>
      <c r="W61" s="5"/>
      <c r="X61" s="213"/>
      <c r="Y61" s="213"/>
    </row>
    <row r="62" spans="1:25" s="208" customFormat="1" x14ac:dyDescent="0.2">
      <c r="A62" s="5" t="s">
        <v>161</v>
      </c>
      <c r="B62" s="5" t="s">
        <v>185</v>
      </c>
      <c r="C62" s="5">
        <v>9</v>
      </c>
      <c r="D62" s="5">
        <v>43</v>
      </c>
      <c r="E62" s="5">
        <v>13</v>
      </c>
      <c r="F62" s="5">
        <v>79</v>
      </c>
      <c r="G62" s="5">
        <v>18</v>
      </c>
      <c r="H62" s="5">
        <v>111</v>
      </c>
      <c r="I62" s="5">
        <v>22</v>
      </c>
      <c r="J62" s="5">
        <v>140</v>
      </c>
      <c r="K62" s="5">
        <v>26</v>
      </c>
      <c r="L62" s="5">
        <v>166</v>
      </c>
      <c r="M62" s="5">
        <v>30</v>
      </c>
      <c r="N62" s="5">
        <v>191</v>
      </c>
      <c r="O62" s="5">
        <v>34</v>
      </c>
      <c r="P62" s="5">
        <v>214</v>
      </c>
      <c r="Q62" s="5">
        <v>38</v>
      </c>
      <c r="R62" s="5">
        <v>236</v>
      </c>
      <c r="S62" s="5">
        <v>42</v>
      </c>
      <c r="T62" s="5">
        <v>257</v>
      </c>
      <c r="U62" s="5">
        <v>46</v>
      </c>
      <c r="V62" s="5">
        <v>257</v>
      </c>
      <c r="W62" s="5"/>
      <c r="X62" s="213"/>
      <c r="Y62" s="213"/>
    </row>
    <row r="63" spans="1:25" s="208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  <c r="W63" s="5"/>
      <c r="X63" s="213"/>
      <c r="Y63" s="213"/>
    </row>
    <row r="64" spans="1:25" s="208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  <c r="W64" s="5"/>
      <c r="X64" s="213"/>
      <c r="Y64" s="213"/>
    </row>
    <row r="65" spans="1:25" s="208" customFormat="1" x14ac:dyDescent="0.2">
      <c r="A65" s="5" t="s">
        <v>7</v>
      </c>
      <c r="B65" s="5" t="s">
        <v>185</v>
      </c>
      <c r="C65" s="5">
        <v>2</v>
      </c>
      <c r="D65" s="5">
        <v>34</v>
      </c>
      <c r="E65" s="5">
        <v>3</v>
      </c>
      <c r="F65" s="5">
        <v>62</v>
      </c>
      <c r="G65" s="5">
        <v>4</v>
      </c>
      <c r="H65" s="5">
        <v>87</v>
      </c>
      <c r="I65" s="5">
        <v>5</v>
      </c>
      <c r="J65" s="5">
        <v>110</v>
      </c>
      <c r="K65" s="5">
        <v>6</v>
      </c>
      <c r="L65" s="5">
        <v>131</v>
      </c>
      <c r="M65" s="5">
        <v>7</v>
      </c>
      <c r="N65" s="5">
        <v>150</v>
      </c>
      <c r="O65" s="5">
        <v>8</v>
      </c>
      <c r="P65" s="5">
        <v>168</v>
      </c>
      <c r="Q65" s="5">
        <v>9</v>
      </c>
      <c r="R65" s="5">
        <v>185</v>
      </c>
      <c r="S65" s="5">
        <v>10</v>
      </c>
      <c r="T65" s="5">
        <v>202</v>
      </c>
      <c r="U65" s="5">
        <v>11</v>
      </c>
      <c r="V65" s="5">
        <v>202</v>
      </c>
      <c r="W65" s="5"/>
      <c r="X65" s="213"/>
      <c r="Y65" s="213"/>
    </row>
    <row r="66" spans="1:25" s="208" customFormat="1" x14ac:dyDescent="0.2">
      <c r="A66" s="5" t="s">
        <v>8</v>
      </c>
      <c r="B66" s="5" t="s">
        <v>185</v>
      </c>
      <c r="C66" s="5">
        <v>10458</v>
      </c>
      <c r="D66" s="5">
        <v>292</v>
      </c>
      <c r="E66" s="5">
        <v>14602</v>
      </c>
      <c r="F66" s="5">
        <v>538</v>
      </c>
      <c r="G66" s="5">
        <v>18745</v>
      </c>
      <c r="H66" s="5">
        <v>755</v>
      </c>
      <c r="I66" s="5">
        <v>21803</v>
      </c>
      <c r="J66" s="5">
        <v>951</v>
      </c>
      <c r="K66" s="5">
        <v>24861</v>
      </c>
      <c r="L66" s="5">
        <v>1131</v>
      </c>
      <c r="M66" s="5">
        <v>27919</v>
      </c>
      <c r="N66" s="5">
        <v>1299</v>
      </c>
      <c r="O66" s="5">
        <v>30977</v>
      </c>
      <c r="P66" s="5">
        <v>1457</v>
      </c>
      <c r="Q66" s="5">
        <v>34035</v>
      </c>
      <c r="R66" s="5">
        <v>1606</v>
      </c>
      <c r="S66" s="5">
        <v>37093</v>
      </c>
      <c r="T66" s="5">
        <v>1747</v>
      </c>
      <c r="U66" s="5">
        <v>40151</v>
      </c>
      <c r="V66" s="5">
        <v>1747</v>
      </c>
      <c r="W66" s="5"/>
      <c r="X66" s="213"/>
      <c r="Y66" s="213"/>
    </row>
    <row r="67" spans="1:25" s="208" customFormat="1" x14ac:dyDescent="0.2">
      <c r="A67" s="5" t="s">
        <v>9</v>
      </c>
      <c r="B67" s="5" t="s">
        <v>185</v>
      </c>
      <c r="C67" s="5">
        <v>5233</v>
      </c>
      <c r="D67" s="5">
        <v>30</v>
      </c>
      <c r="E67" s="5">
        <v>7354</v>
      </c>
      <c r="F67" s="5">
        <v>55</v>
      </c>
      <c r="G67" s="5">
        <v>9475</v>
      </c>
      <c r="H67" s="5">
        <v>77</v>
      </c>
      <c r="I67" s="5">
        <v>11100</v>
      </c>
      <c r="J67" s="5">
        <v>97</v>
      </c>
      <c r="K67" s="5">
        <v>12725</v>
      </c>
      <c r="L67" s="5">
        <v>115</v>
      </c>
      <c r="M67" s="5">
        <v>14350</v>
      </c>
      <c r="N67" s="5">
        <v>132</v>
      </c>
      <c r="O67" s="5">
        <v>15975</v>
      </c>
      <c r="P67" s="5">
        <v>148</v>
      </c>
      <c r="Q67" s="5">
        <v>17600</v>
      </c>
      <c r="R67" s="5">
        <v>163</v>
      </c>
      <c r="S67" s="5">
        <v>19225</v>
      </c>
      <c r="T67" s="5">
        <v>178</v>
      </c>
      <c r="U67" s="5">
        <v>20850</v>
      </c>
      <c r="V67" s="5">
        <v>178</v>
      </c>
      <c r="W67" s="5"/>
      <c r="X67" s="213"/>
      <c r="Y67" s="213"/>
    </row>
    <row r="68" spans="1:25" s="208" customFormat="1" x14ac:dyDescent="0.2">
      <c r="A68" s="5" t="s">
        <v>44</v>
      </c>
      <c r="B68" s="5" t="s">
        <v>185</v>
      </c>
      <c r="C68" s="5">
        <v>266</v>
      </c>
      <c r="D68" s="5">
        <v>9</v>
      </c>
      <c r="E68" s="5">
        <v>399</v>
      </c>
      <c r="F68" s="5">
        <v>17</v>
      </c>
      <c r="G68" s="5">
        <v>532</v>
      </c>
      <c r="H68" s="5">
        <v>24</v>
      </c>
      <c r="I68" s="5">
        <v>665</v>
      </c>
      <c r="J68" s="5">
        <v>31</v>
      </c>
      <c r="K68" s="5">
        <v>798</v>
      </c>
      <c r="L68" s="5">
        <v>37</v>
      </c>
      <c r="M68" s="5">
        <v>931</v>
      </c>
      <c r="N68" s="5">
        <v>42</v>
      </c>
      <c r="O68" s="5">
        <v>1064</v>
      </c>
      <c r="P68" s="5">
        <v>47</v>
      </c>
      <c r="Q68" s="5">
        <v>1197</v>
      </c>
      <c r="R68" s="5">
        <v>52</v>
      </c>
      <c r="S68" s="5">
        <v>1330</v>
      </c>
      <c r="T68" s="5">
        <v>56</v>
      </c>
      <c r="U68" s="5">
        <v>1463</v>
      </c>
      <c r="V68" s="5">
        <v>56</v>
      </c>
      <c r="W68" s="5"/>
      <c r="X68" s="213"/>
      <c r="Y68" s="213"/>
    </row>
    <row r="69" spans="1:25" s="208" customFormat="1" x14ac:dyDescent="0.2">
      <c r="A69" s="5" t="s">
        <v>199</v>
      </c>
      <c r="B69" s="5" t="s">
        <v>185</v>
      </c>
      <c r="C69" s="5">
        <v>54</v>
      </c>
      <c r="D69" s="5">
        <v>11</v>
      </c>
      <c r="E69" s="5">
        <v>81</v>
      </c>
      <c r="F69" s="5">
        <v>20</v>
      </c>
      <c r="G69" s="5">
        <v>108</v>
      </c>
      <c r="H69" s="5">
        <v>28</v>
      </c>
      <c r="I69" s="5">
        <v>135</v>
      </c>
      <c r="J69" s="5">
        <v>35</v>
      </c>
      <c r="K69" s="5">
        <v>162</v>
      </c>
      <c r="L69" s="5">
        <v>42</v>
      </c>
      <c r="M69" s="5">
        <v>189</v>
      </c>
      <c r="N69" s="5">
        <v>48</v>
      </c>
      <c r="O69" s="5">
        <v>216</v>
      </c>
      <c r="P69" s="5">
        <v>54</v>
      </c>
      <c r="Q69" s="5">
        <v>243</v>
      </c>
      <c r="R69" s="5">
        <v>59</v>
      </c>
      <c r="S69" s="5">
        <v>270</v>
      </c>
      <c r="T69" s="5">
        <v>65</v>
      </c>
      <c r="U69" s="5">
        <v>297</v>
      </c>
      <c r="V69" s="5">
        <v>65</v>
      </c>
      <c r="W69" s="5"/>
      <c r="X69" s="213"/>
      <c r="Y69" s="213"/>
    </row>
    <row r="70" spans="1:25" s="208" customFormat="1" x14ac:dyDescent="0.2">
      <c r="A70" s="5" t="s">
        <v>10</v>
      </c>
      <c r="B70" s="5" t="s">
        <v>185</v>
      </c>
      <c r="C70" s="5">
        <v>424</v>
      </c>
      <c r="D70" s="5">
        <v>796</v>
      </c>
      <c r="E70" s="5">
        <v>584</v>
      </c>
      <c r="F70" s="5">
        <v>1467</v>
      </c>
      <c r="G70" s="5">
        <v>745</v>
      </c>
      <c r="H70" s="5">
        <v>2058</v>
      </c>
      <c r="I70" s="5">
        <v>854</v>
      </c>
      <c r="J70" s="5">
        <v>2592</v>
      </c>
      <c r="K70" s="5">
        <v>963</v>
      </c>
      <c r="L70" s="5">
        <v>3084</v>
      </c>
      <c r="M70" s="5">
        <v>1072</v>
      </c>
      <c r="N70" s="5">
        <v>3541</v>
      </c>
      <c r="O70" s="5">
        <v>1181</v>
      </c>
      <c r="P70" s="5">
        <v>3971</v>
      </c>
      <c r="Q70" s="5">
        <v>1290</v>
      </c>
      <c r="R70" s="5">
        <v>4377</v>
      </c>
      <c r="S70" s="5">
        <v>1399</v>
      </c>
      <c r="T70" s="5">
        <v>4763</v>
      </c>
      <c r="U70" s="5">
        <v>1508</v>
      </c>
      <c r="V70" s="5">
        <v>4763</v>
      </c>
      <c r="W70" s="5"/>
      <c r="X70" s="213"/>
      <c r="Y70" s="213"/>
    </row>
    <row r="71" spans="1:25" s="208" customFormat="1" x14ac:dyDescent="0.2">
      <c r="A71" s="5" t="s">
        <v>43</v>
      </c>
      <c r="B71" s="5" t="s">
        <v>185</v>
      </c>
      <c r="C71" s="5">
        <v>54</v>
      </c>
      <c r="D71" s="5">
        <v>14</v>
      </c>
      <c r="E71" s="5">
        <v>81</v>
      </c>
      <c r="F71" s="5">
        <v>26</v>
      </c>
      <c r="G71" s="5">
        <v>108</v>
      </c>
      <c r="H71" s="5">
        <v>37</v>
      </c>
      <c r="I71" s="5">
        <v>135</v>
      </c>
      <c r="J71" s="5">
        <v>46</v>
      </c>
      <c r="K71" s="5">
        <v>162</v>
      </c>
      <c r="L71" s="5">
        <v>55</v>
      </c>
      <c r="M71" s="5">
        <v>189</v>
      </c>
      <c r="N71" s="5">
        <v>63</v>
      </c>
      <c r="O71" s="5">
        <v>216</v>
      </c>
      <c r="P71" s="5">
        <v>71</v>
      </c>
      <c r="Q71" s="5">
        <v>243</v>
      </c>
      <c r="R71" s="5">
        <v>78</v>
      </c>
      <c r="S71" s="5">
        <v>270</v>
      </c>
      <c r="T71" s="5">
        <v>85</v>
      </c>
      <c r="U71" s="5">
        <v>297</v>
      </c>
      <c r="V71" s="5">
        <v>85</v>
      </c>
      <c r="W71" s="5"/>
      <c r="X71" s="213"/>
      <c r="Y71" s="213"/>
    </row>
    <row r="72" spans="1:25" s="5" customFormat="1" x14ac:dyDescent="0.2">
      <c r="A72" s="5" t="s">
        <v>200</v>
      </c>
      <c r="B72" s="5" t="s">
        <v>185</v>
      </c>
      <c r="C72" s="5">
        <v>54</v>
      </c>
      <c r="D72" s="5">
        <v>9</v>
      </c>
      <c r="E72" s="5">
        <v>81</v>
      </c>
      <c r="F72" s="5">
        <v>17</v>
      </c>
      <c r="G72" s="5">
        <v>108</v>
      </c>
      <c r="H72" s="5">
        <v>24</v>
      </c>
      <c r="I72" s="5">
        <v>135</v>
      </c>
      <c r="J72" s="5">
        <v>31</v>
      </c>
      <c r="K72" s="5">
        <v>162</v>
      </c>
      <c r="L72" s="5">
        <v>37</v>
      </c>
      <c r="M72" s="5">
        <v>189</v>
      </c>
      <c r="N72" s="5">
        <v>42</v>
      </c>
      <c r="O72" s="5">
        <v>216</v>
      </c>
      <c r="P72" s="5">
        <v>47</v>
      </c>
      <c r="Q72" s="5">
        <v>243</v>
      </c>
      <c r="R72" s="5">
        <v>52</v>
      </c>
      <c r="S72" s="5">
        <v>270</v>
      </c>
      <c r="T72" s="5">
        <v>56</v>
      </c>
      <c r="U72" s="5">
        <v>297</v>
      </c>
      <c r="V72" s="5">
        <v>56</v>
      </c>
      <c r="X72" s="213"/>
      <c r="Y72" s="213"/>
    </row>
    <row r="73" spans="1:25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  <c r="X73" s="213"/>
      <c r="Y73" s="213"/>
    </row>
    <row r="74" spans="1:25" s="5" customFormat="1" x14ac:dyDescent="0.2">
      <c r="A74" s="5" t="s">
        <v>114</v>
      </c>
      <c r="B74" s="5" t="s">
        <v>185</v>
      </c>
      <c r="C74" s="5">
        <v>2</v>
      </c>
      <c r="D74" s="5">
        <v>15</v>
      </c>
      <c r="E74" s="5">
        <v>3</v>
      </c>
      <c r="F74" s="5">
        <v>28</v>
      </c>
      <c r="G74" s="5">
        <v>4</v>
      </c>
      <c r="H74" s="5">
        <v>40</v>
      </c>
      <c r="I74" s="5">
        <v>5</v>
      </c>
      <c r="J74" s="5">
        <v>50</v>
      </c>
      <c r="K74" s="5">
        <v>6</v>
      </c>
      <c r="L74" s="5">
        <v>59</v>
      </c>
      <c r="M74" s="5">
        <v>7</v>
      </c>
      <c r="N74" s="5">
        <v>68</v>
      </c>
      <c r="O74" s="5">
        <v>8</v>
      </c>
      <c r="P74" s="5">
        <v>76</v>
      </c>
      <c r="Q74" s="5">
        <v>9</v>
      </c>
      <c r="R74" s="5">
        <v>84</v>
      </c>
      <c r="S74" s="5">
        <v>10</v>
      </c>
      <c r="T74" s="5">
        <v>91</v>
      </c>
      <c r="U74" s="5">
        <v>11</v>
      </c>
      <c r="V74" s="5">
        <v>91</v>
      </c>
      <c r="X74" s="213"/>
      <c r="Y74" s="213"/>
    </row>
    <row r="75" spans="1:25" s="5" customFormat="1" x14ac:dyDescent="0.2">
      <c r="A75" s="5" t="s">
        <v>11</v>
      </c>
      <c r="B75" s="5" t="s">
        <v>185</v>
      </c>
      <c r="C75" s="5">
        <v>9938</v>
      </c>
      <c r="D75" s="5">
        <v>60</v>
      </c>
      <c r="E75" s="5">
        <v>13995</v>
      </c>
      <c r="F75" s="5">
        <v>111</v>
      </c>
      <c r="G75" s="5">
        <v>18052</v>
      </c>
      <c r="H75" s="5">
        <v>156</v>
      </c>
      <c r="I75" s="5">
        <v>21197</v>
      </c>
      <c r="J75" s="5">
        <v>197</v>
      </c>
      <c r="K75" s="5">
        <v>24342</v>
      </c>
      <c r="L75" s="5">
        <v>234</v>
      </c>
      <c r="M75" s="5">
        <v>27487</v>
      </c>
      <c r="N75" s="5">
        <v>269</v>
      </c>
      <c r="O75" s="5">
        <v>30632</v>
      </c>
      <c r="P75" s="5">
        <v>302</v>
      </c>
      <c r="Q75" s="5">
        <v>33777</v>
      </c>
      <c r="R75" s="5">
        <v>333</v>
      </c>
      <c r="S75" s="5">
        <v>36922</v>
      </c>
      <c r="T75" s="5">
        <v>362</v>
      </c>
      <c r="U75" s="5">
        <v>40067</v>
      </c>
      <c r="V75" s="5">
        <v>362</v>
      </c>
    </row>
    <row r="76" spans="1:25" s="5" customFormat="1" x14ac:dyDescent="0.2"/>
    <row r="77" spans="1:25" s="56" customFormat="1" x14ac:dyDescent="0.2">
      <c r="A77" s="235"/>
      <c r="B77" s="236"/>
      <c r="C77" s="236"/>
      <c r="D77" s="236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5" s="56" customFormat="1" x14ac:dyDescent="0.2">
      <c r="A78" s="237"/>
      <c r="B78" s="237"/>
      <c r="C78" s="237"/>
      <c r="D78" s="237"/>
    </row>
    <row r="79" spans="1:25" s="178" customFormat="1" x14ac:dyDescent="0.2">
      <c r="V79" s="200"/>
    </row>
    <row r="80" spans="1:25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2021-10-20T12:41:18Z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