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<sst xmlns="http://schemas.openxmlformats.org/spreadsheetml/2006/main" count="3704" uniqueCount="209">
  <si>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</si>
  <si>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</si>
  <si>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</si>
  <si>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</si>
  <si>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</si>
  <si>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</si>
  <si>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</si>
  <si>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</si>
  <si>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</si>
  <si>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</si>
  <si>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</si>
  <si>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</si>
  <si>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</si>
  <si>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</si>
  <si>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</si>
  <si>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</si>
  <si>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</si>
  <si>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</si>
  <si>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</si>
  <si>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</si>
  <si>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</si>
  <si>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</si>
  <si>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</si>
  <si>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</si>
  <si>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</si>
  <si>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</si>
  <si>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</si>
  <si>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</si>
  <si>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</si>
  <si>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</si>
  <si>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</si>
  <si>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</si>
  <si>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</si>
  <si>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</si>
  <si>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</si>
  <si>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</si>
  <si>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</si>
  <si>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</si>
  <si>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</si>
  <si>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</si>
  <si>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</si>
  <si>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</si>
  <si>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</si>
  <si>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</si>
  <si>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</si>
  <si>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</si>
  <si>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</si>
  <si>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</si>
  <si>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</si>
  <si>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</si>
  <si>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</si>
  <si>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</si>
  <si>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</si>
  <si>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</si>
  <si>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</si>
  <si>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</si>
  <si>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</si>
  <si>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</si>
  <si>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</si>
  <si>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</si>
  <si>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</si>
  <si>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</si>
  <si>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</si>
  <si>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</si>
  <si>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</si>
  <si>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</si>
  <si>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</si>
  <si>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</si>
  <si>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</si>
  <si>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</si>
  <si>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</si>
  <si>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</si>
  <si>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</si>
  <si>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</si>
  <si>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</si>
  <si>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</si>
  <si>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</si>
  <si>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</si>
  <si>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</si>
  <si>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</si>
  <si>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</si>
  <si>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</si>
  <si>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</si>
  <si>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</si>
  <si>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</si>
  <si>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</si>
  <si>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</si>
  <si>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</si>
  <si>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</si>
  <si>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</si>
  <si>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</si>
  <si>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</si>
  <si>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</si>
  <si>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</si>
  <si>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</si>
  <si>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</si>
  <si>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</si>
  <si>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</si>
  <si>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</si>
  <si>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</si>
  <si>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</si>
  <si>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</si>
  <si>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</si>
  <si>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</si>
  <si>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</si>
  <si>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</si>
  <si>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</si>
  <si>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</si>
  <si>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</si>
  <si>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</si>
  <si>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</si>
  <si>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</si>
  <si>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</si>
  <si>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</si>
  <si>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</si>
  <si>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</si>
  <si>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</si>
  <si>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</si>
  <si>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</si>
  <si>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</si>
  <si>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</si>
  <si>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</si>
  <si>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</si>
  <si>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</si>
  <si>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</si>
  <si>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</si>
  <si>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</si>
  <si>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</si>
  <si>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</si>
  <si>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</si>
  <si>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</si>
  <si>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</si>
  <si>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</si>
  <si>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</si>
  <si>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</si>
  <si>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</si>
  <si>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</si>
  <si>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</si>
  <si>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</si>
  <si>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</si>
  <si>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</si>
  <si>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</si>
  <si>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</si>
  <si>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</si>
  <si>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</si>
  <si>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</si>
  <si>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</si>
  <si>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</si>
  <si>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</si>
  <si>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</si>
  <si>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</si>
  <si>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</si>
  <si>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</si>
  <si>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</si>
  <si>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</si>
  <si>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</si>
  <si>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</si>
  <si>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</si>
  <si>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</si>
  <si>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</si>
  <si>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</si>
  <si>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</si>
  <si>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</si>
  <si>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</si>
  <si>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</si>
  <si>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</si>
  <si>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</si>
  <si>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</si>
  <si>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</si>
  <si>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</si>
  <si>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</si>
  <si>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</si>
  <si>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</si>
  <si>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</si>
  <si>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</si>
  <si>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</si>
  <si>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</si>
  <si>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</si>
  <si>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</si>
  <si>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</si>
  <si>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</si>
  <si>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</si>
  <si>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</si>
  <si>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</si>
  <si>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</si>
  <si>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</si>
  <si>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</si>
  <si>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</si>
  <si>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</si>
  <si>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</si>
  <si>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</si>
  <si>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</si>
  <si>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</si>
  <si>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</si>
  <si>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</si>
  <si>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</si>
  <si>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</si>
  <si>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</si>
  <si>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</si>
  <si>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</si>
  <si>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</si>
  <si>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</si>
  <si>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</si>
  <si>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</si>
  <si>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</si>
  <si>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</si>
  <si>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</si>
  <si>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</si>
  <si>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14th April 2023 and will be reflected in SPS margin calls on the morning of 17th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</si>
</sst>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7" t="s">
        <v>35</v>
      </c>
      <c r="B4" s="188"/>
      <c r="C4" s="188"/>
      <c r="D4" s="188"/>
      <c r="E4" s="188"/>
    </row>
    <row r="5" spans="1:7" s="98" customFormat="1" ht="13.5" customHeight="1" x14ac:dyDescent="0.2">
      <c r="A5" s="162"/>
      <c r="B5" s="162"/>
      <c r="C5" s="162"/>
      <c r="D5" s="162"/>
      <c r="E5" s="162"/>
    </row>
    <row r="6" spans="1:7" ht="12.75" customHeight="1" x14ac:dyDescent="0.2">
      <c r="A6" s="163" t="s">
        <v>208</v>
      </c>
      <c r="B6" s="163"/>
      <c r="C6" s="163"/>
      <c r="D6" s="163"/>
      <c r="E6" s="163"/>
      <c r="F6" s="163"/>
      <c r="G6" s="163"/>
    </row>
    <row r="7" spans="1:7" s="98" customFormat="1" ht="12.75" customHeight="1" x14ac:dyDescent="0.2">
      <c r="A7" s="162"/>
      <c r="B7" s="162"/>
      <c r="C7" s="162"/>
      <c r="D7" s="162"/>
      <c r="E7" s="162"/>
      <c r="F7" s="162"/>
      <c r="G7" s="162"/>
    </row>
    <row r="8" spans="1:7" s="98" customFormat="1" ht="15.75" customHeight="1" thickBot="1" x14ac:dyDescent="0.25">
      <c r="A8" s="189" t="s">
        <v>36</v>
      </c>
      <c r="B8" s="189"/>
      <c r="C8" s="189"/>
      <c r="D8" s="189"/>
      <c r="E8" s="189"/>
    </row>
    <row r="9" spans="1:7" s="98" customFormat="1" ht="13.5" thickBot="1" x14ac:dyDescent="0.25"/>
    <row r="10" spans="1:7" s="98" customFormat="1" ht="13.5" thickBot="1" x14ac:dyDescent="0.25">
      <c r="A10" s="177" t="s">
        <v>37</v>
      </c>
      <c r="B10" s="178" t="s">
        <v>3</v>
      </c>
      <c r="C10" s="175" t="s">
        <v>188</v>
      </c>
      <c r="D10" s="45" t="s">
        <v>189</v>
      </c>
      <c r="E10" s="176" t="s">
        <v>38</v>
      </c>
    </row>
    <row r="11" spans="1:7" ht="13.5" thickBot="1" x14ac:dyDescent="0.25">
      <c r="A11" s="183" t="s">
        <v>1</v>
      </c>
      <c r="B11" s="184" t="s">
        <v>63</v>
      </c>
      <c r="C11" s="184">
        <v>6100</v>
      </c>
      <c r="D11" s="185">
        <v>5700</v>
      </c>
      <c r="E11" s="186" t="s">
        <v>115</v>
      </c>
    </row>
    <row r="12" spans="1:7" x14ac:dyDescent="0.2">
      <c r="A12" s="179"/>
      <c r="B12" s="180"/>
      <c r="C12" s="180"/>
      <c r="D12" s="181"/>
      <c r="E12" s="179"/>
    </row>
    <row r="13" spans="1:7" x14ac:dyDescent="0.2">
      <c r="A13" s="179"/>
      <c r="B13" s="180"/>
      <c r="C13" s="180"/>
      <c r="D13" s="182"/>
      <c r="E13" s="179"/>
    </row>
    <row r="14" spans="1:7" x14ac:dyDescent="0.2">
      <c r="A14" s="179"/>
      <c r="B14" s="180"/>
      <c r="C14" s="180"/>
      <c r="D14" s="181"/>
      <c r="E14" s="179"/>
    </row>
    <row r="15" spans="1:7" x14ac:dyDescent="0.2">
      <c r="A15" s="179"/>
      <c r="B15" s="180"/>
      <c r="C15" s="180"/>
      <c r="D15" s="181"/>
      <c r="E15" s="17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91" t="s">
        <v>45</v>
      </c>
      <c r="B4" s="192"/>
      <c r="C4" s="192"/>
      <c r="D4" s="192"/>
      <c r="E4" s="192"/>
      <c r="F4" s="192"/>
      <c r="G4" s="192"/>
      <c r="H4" s="193"/>
      <c r="J4" s="93"/>
    </row>
    <row r="5" spans="1:12" ht="13.5" thickBot="1" x14ac:dyDescent="0.25">
      <c r="J5" s="93"/>
    </row>
    <row r="6" spans="1:12" ht="25.5" customHeight="1" thickBot="1" x14ac:dyDescent="0.25">
      <c r="A6" s="194" t="s">
        <v>46</v>
      </c>
      <c r="B6" s="194" t="s">
        <v>47</v>
      </c>
      <c r="C6" s="191" t="s">
        <v>1</v>
      </c>
      <c r="D6" s="193"/>
      <c r="E6" s="194" t="s">
        <v>0</v>
      </c>
      <c r="F6" s="194" t="s">
        <v>48</v>
      </c>
      <c r="G6" s="194" t="s">
        <v>49</v>
      </c>
      <c r="H6" s="120" t="s">
        <v>50</v>
      </c>
      <c r="J6" s="93"/>
    </row>
    <row r="7" spans="1:12" ht="42" customHeight="1" thickBot="1" x14ac:dyDescent="0.25">
      <c r="A7" s="195"/>
      <c r="B7" s="195"/>
      <c r="C7" s="121" t="s">
        <v>162</v>
      </c>
      <c r="D7" s="121" t="s">
        <v>51</v>
      </c>
      <c r="E7" s="195"/>
      <c r="F7" s="195"/>
      <c r="G7" s="195"/>
      <c r="H7" s="120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2">
        <v>430</v>
      </c>
      <c r="D8" s="123">
        <f>C8*20</f>
        <v>8600</v>
      </c>
      <c r="E8" s="135" t="s">
        <v>53</v>
      </c>
      <c r="F8" s="100" t="s">
        <v>54</v>
      </c>
      <c r="G8" s="173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0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216</v>
      </c>
      <c r="D10" s="107">
        <f>C10*25</f>
        <v>5400</v>
      </c>
      <c r="E10" s="135" t="s">
        <v>53</v>
      </c>
      <c r="F10" s="100" t="s">
        <v>54</v>
      </c>
      <c r="G10" s="100">
        <v>3</v>
      </c>
      <c r="H10" s="108">
        <v>216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00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0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0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700</v>
      </c>
      <c r="D15" s="107">
        <f>C15*25</f>
        <v>17500</v>
      </c>
      <c r="E15" s="135" t="s">
        <v>53</v>
      </c>
      <c r="F15" s="100" t="s">
        <v>54</v>
      </c>
      <c r="G15" s="170">
        <v>15</v>
      </c>
      <c r="H15" s="108">
        <v>700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5148</v>
      </c>
      <c r="D16" s="157">
        <f>C16*1</f>
        <v>5148</v>
      </c>
      <c r="E16" s="8"/>
      <c r="F16" s="100" t="s">
        <v>54</v>
      </c>
      <c r="G16" s="8"/>
      <c r="H16" s="108">
        <v>5148</v>
      </c>
      <c r="I16" s="136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8828</v>
      </c>
      <c r="D17" s="107">
        <f>C17*1</f>
        <v>8828</v>
      </c>
      <c r="E17" s="8"/>
      <c r="F17" s="100" t="s">
        <v>54</v>
      </c>
      <c r="G17" s="8"/>
      <c r="H17" s="108">
        <v>8828</v>
      </c>
      <c r="I17" s="136"/>
      <c r="J17" s="93"/>
      <c r="K17" s="164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6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6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00" t="s">
        <v>54</v>
      </c>
      <c r="G20" s="8"/>
      <c r="H20" s="108">
        <v>101</v>
      </c>
      <c r="I20" s="136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147</v>
      </c>
      <c r="D21" s="107">
        <f>C21*10</f>
        <v>1470</v>
      </c>
      <c r="E21" s="8"/>
      <c r="F21" s="100" t="s">
        <v>54</v>
      </c>
      <c r="G21" s="8"/>
      <c r="H21" s="108">
        <v>147</v>
      </c>
      <c r="I21" s="136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00" t="s">
        <v>54</v>
      </c>
      <c r="G22" s="8"/>
      <c r="H22" s="108">
        <v>243</v>
      </c>
      <c r="I22" s="136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6"/>
      <c r="J23" s="93"/>
    </row>
    <row r="24" spans="1:11" ht="26.1" customHeight="1" x14ac:dyDescent="0.2">
      <c r="A24" s="102" t="s">
        <v>170</v>
      </c>
      <c r="B24" s="96" t="s">
        <v>160</v>
      </c>
      <c r="C24" s="124">
        <v>2.95</v>
      </c>
      <c r="D24" s="125">
        <f>C24*2205</f>
        <v>6504.75</v>
      </c>
      <c r="E24" s="8"/>
      <c r="F24" s="100" t="s">
        <v>54</v>
      </c>
      <c r="G24" s="8"/>
      <c r="H24" s="132">
        <v>2.95</v>
      </c>
      <c r="I24" s="136"/>
      <c r="J24" s="93"/>
    </row>
    <row r="25" spans="1:11" ht="26.1" customHeight="1" x14ac:dyDescent="0.2">
      <c r="A25" s="102" t="s">
        <v>62</v>
      </c>
      <c r="B25" s="96" t="s">
        <v>7</v>
      </c>
      <c r="C25" s="106">
        <v>268</v>
      </c>
      <c r="D25" s="107">
        <f>C25*20</f>
        <v>5360</v>
      </c>
      <c r="E25" s="135" t="s">
        <v>53</v>
      </c>
      <c r="F25" s="100" t="s">
        <v>54</v>
      </c>
      <c r="G25" s="170">
        <v>50</v>
      </c>
      <c r="H25" s="108">
        <v>268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5700</v>
      </c>
      <c r="D26" s="107">
        <f>C26*6</f>
        <v>34200</v>
      </c>
      <c r="E26" s="135" t="s">
        <v>53</v>
      </c>
      <c r="F26" s="100" t="s">
        <v>54</v>
      </c>
      <c r="G26" s="170">
        <v>250</v>
      </c>
      <c r="H26" s="108">
        <v>6100</v>
      </c>
      <c r="I26" s="136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5" t="s">
        <v>53</v>
      </c>
      <c r="F27" s="100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0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44</v>
      </c>
      <c r="D29" s="107">
        <f>C29*10</f>
        <v>440</v>
      </c>
      <c r="E29" s="158"/>
      <c r="F29" s="100" t="s">
        <v>54</v>
      </c>
      <c r="G29" s="8"/>
      <c r="H29" s="108">
        <v>44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3350</v>
      </c>
      <c r="D30" s="107">
        <f>C30*5</f>
        <v>16750</v>
      </c>
      <c r="E30" s="135" t="s">
        <v>53</v>
      </c>
      <c r="F30" s="100" t="s">
        <v>54</v>
      </c>
      <c r="G30" s="100">
        <v>50</v>
      </c>
      <c r="H30" s="108">
        <v>3350</v>
      </c>
      <c r="I30" s="136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29"/>
      <c r="F32" s="100" t="s">
        <v>54</v>
      </c>
      <c r="G32" s="129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29"/>
      <c r="F33" s="100" t="s">
        <v>54</v>
      </c>
      <c r="G33" s="129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29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68" t="s">
        <v>53</v>
      </c>
      <c r="F35" s="13" t="s">
        <v>54</v>
      </c>
      <c r="G35" s="13">
        <v>5</v>
      </c>
      <c r="H35" s="133">
        <v>333</v>
      </c>
      <c r="I35" s="136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90" t="s">
        <v>69</v>
      </c>
      <c r="B37" s="190"/>
      <c r="C37" s="165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1" t="s">
        <v>70</v>
      </c>
      <c r="B38" s="120" t="s">
        <v>3</v>
      </c>
      <c r="C38" s="64"/>
      <c r="D38" s="41" t="s">
        <v>70</v>
      </c>
      <c r="E38" s="41" t="s">
        <v>3</v>
      </c>
      <c r="F38" s="64"/>
      <c r="G38" s="93"/>
      <c r="H38" s="93"/>
      <c r="J38" s="93"/>
    </row>
    <row r="39" spans="1:10" x14ac:dyDescent="0.2">
      <c r="A39" s="14" t="s">
        <v>71</v>
      </c>
      <c r="B39" s="130">
        <v>2.1999999999999999E-2</v>
      </c>
      <c r="C39" s="64"/>
      <c r="D39" s="41" t="s">
        <v>71</v>
      </c>
      <c r="E39" s="41">
        <v>2.1999999999999999E-2</v>
      </c>
      <c r="F39" s="64"/>
      <c r="G39" s="93"/>
      <c r="H39" s="93"/>
      <c r="J39" s="93"/>
    </row>
    <row r="40" spans="1:10" x14ac:dyDescent="0.2">
      <c r="A40" s="15" t="s">
        <v>2</v>
      </c>
      <c r="B40" s="111">
        <v>2.9000000000000001E-2</v>
      </c>
      <c r="C40" s="64"/>
      <c r="D40" s="41" t="s">
        <v>2</v>
      </c>
      <c r="E40" s="167">
        <v>2.9000000000000001E-2</v>
      </c>
      <c r="F40" s="64"/>
      <c r="G40" s="93"/>
      <c r="H40" s="93"/>
    </row>
    <row r="41" spans="1:10" ht="13.5" thickBot="1" x14ac:dyDescent="0.25">
      <c r="A41" s="37" t="s">
        <v>72</v>
      </c>
      <c r="B41" s="112">
        <v>3.5999999999999997E-2</v>
      </c>
      <c r="C41" s="64"/>
      <c r="D41" s="41" t="s">
        <v>72</v>
      </c>
      <c r="E41" s="41">
        <v>3.5999999999999997E-2</v>
      </c>
      <c r="F41" s="64"/>
      <c r="G41" s="93"/>
      <c r="H41" s="93"/>
    </row>
    <row r="42" spans="1:10" x14ac:dyDescent="0.2">
      <c r="C42" s="93"/>
      <c r="D42" s="145"/>
      <c r="E42" s="145"/>
      <c r="F42" s="93"/>
      <c r="G42" s="93"/>
      <c r="H42" s="93"/>
    </row>
    <row r="43" spans="1:10" ht="13.5" thickBot="1" x14ac:dyDescent="0.25">
      <c r="A43" s="190" t="s">
        <v>73</v>
      </c>
      <c r="B43" s="190"/>
      <c r="C43" s="190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0" t="s">
        <v>47</v>
      </c>
      <c r="B44" s="120" t="s">
        <v>70</v>
      </c>
      <c r="C44" s="120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91" t="s">
        <v>77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3"/>
      <c r="M4" s="90"/>
      <c r="N4" s="138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7"/>
    </row>
    <row r="6" spans="1:39" ht="13.5" customHeight="1" thickBot="1" x14ac:dyDescent="0.25">
      <c r="A6" s="191" t="s">
        <v>78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7">
        <v>16</v>
      </c>
      <c r="G8" s="148">
        <v>25</v>
      </c>
      <c r="H8" s="148">
        <v>41</v>
      </c>
      <c r="I8" s="148">
        <v>67</v>
      </c>
      <c r="J8" s="148">
        <v>80</v>
      </c>
      <c r="K8" s="75" t="s">
        <v>187</v>
      </c>
      <c r="L8" s="76" t="s">
        <v>187</v>
      </c>
      <c r="M8" s="134"/>
      <c r="N8" s="134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16</v>
      </c>
      <c r="U8" s="41">
        <v>25</v>
      </c>
      <c r="V8" s="41">
        <v>41</v>
      </c>
      <c r="W8" s="41">
        <v>67</v>
      </c>
      <c r="X8" s="41">
        <v>80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0">
        <v>12</v>
      </c>
      <c r="G9" s="148">
        <v>21</v>
      </c>
      <c r="H9" s="148">
        <v>37</v>
      </c>
      <c r="I9" s="148">
        <v>65</v>
      </c>
      <c r="J9" s="151">
        <v>80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12</v>
      </c>
      <c r="U9" s="41">
        <v>21</v>
      </c>
      <c r="V9" s="41">
        <v>37</v>
      </c>
      <c r="W9" s="41">
        <v>65</v>
      </c>
      <c r="X9" s="41">
        <v>80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8">
        <v>16</v>
      </c>
      <c r="H10" s="148">
        <v>30</v>
      </c>
      <c r="I10" s="148">
        <v>60</v>
      </c>
      <c r="J10" s="148">
        <v>77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16</v>
      </c>
      <c r="V10" s="41">
        <v>30</v>
      </c>
      <c r="W10" s="41">
        <v>60</v>
      </c>
      <c r="X10" s="41">
        <v>77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1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8">
        <v>16</v>
      </c>
      <c r="I11" s="148">
        <v>47</v>
      </c>
      <c r="J11" s="148">
        <v>73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47</v>
      </c>
      <c r="X11" s="41">
        <v>73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8">
        <v>36</v>
      </c>
      <c r="J12" s="148">
        <v>57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36</v>
      </c>
      <c r="X12" s="41">
        <v>57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8">
        <v>16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16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2" t="s">
        <v>187</v>
      </c>
      <c r="F15" s="152" t="s">
        <v>187</v>
      </c>
      <c r="G15" s="152" t="s">
        <v>187</v>
      </c>
      <c r="H15" s="152" t="s">
        <v>187</v>
      </c>
      <c r="I15" s="152" t="s">
        <v>187</v>
      </c>
      <c r="J15" s="152" t="s">
        <v>187</v>
      </c>
      <c r="K15" s="152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6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7"/>
      <c r="O16" s="160" t="s">
        <v>5</v>
      </c>
      <c r="P16" s="160"/>
      <c r="Q16" s="160"/>
      <c r="AB16" s="41" t="s">
        <v>122</v>
      </c>
    </row>
    <row r="17" spans="1:39" ht="12.95" customHeight="1" thickBot="1" x14ac:dyDescent="0.25">
      <c r="A17" s="191" t="s">
        <v>99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3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7">
        <v>18</v>
      </c>
      <c r="F19" s="147">
        <v>28</v>
      </c>
      <c r="G19" s="147">
        <v>31</v>
      </c>
      <c r="H19" s="147">
        <v>33</v>
      </c>
      <c r="I19" s="147">
        <v>50</v>
      </c>
      <c r="J19" s="147">
        <v>145</v>
      </c>
      <c r="K19" s="147">
        <v>245</v>
      </c>
      <c r="L19" s="154">
        <v>284</v>
      </c>
      <c r="M19" s="134"/>
      <c r="N19" s="134"/>
      <c r="O19" s="41">
        <v>1</v>
      </c>
      <c r="P19" s="41" t="s">
        <v>83</v>
      </c>
      <c r="Q19" s="41" t="s">
        <v>84</v>
      </c>
      <c r="R19" s="41">
        <v>1</v>
      </c>
      <c r="S19" s="41">
        <v>18</v>
      </c>
      <c r="T19" s="41">
        <v>28</v>
      </c>
      <c r="U19" s="41">
        <v>31</v>
      </c>
      <c r="V19" s="41">
        <v>33</v>
      </c>
      <c r="W19" s="41">
        <v>50</v>
      </c>
      <c r="X19" s="41">
        <v>145</v>
      </c>
      <c r="Y19" s="41">
        <v>245</v>
      </c>
      <c r="Z19" s="41">
        <v>284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3">
        <v>19</v>
      </c>
      <c r="G20" s="147">
        <v>22</v>
      </c>
      <c r="H20" s="147">
        <v>26</v>
      </c>
      <c r="I20" s="147">
        <v>48</v>
      </c>
      <c r="J20" s="147">
        <v>145</v>
      </c>
      <c r="K20" s="147">
        <v>251</v>
      </c>
      <c r="L20" s="154">
        <v>287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19</v>
      </c>
      <c r="U20" s="41">
        <v>22</v>
      </c>
      <c r="V20" s="41">
        <v>26</v>
      </c>
      <c r="W20" s="41">
        <v>48</v>
      </c>
      <c r="X20" s="41">
        <v>145</v>
      </c>
      <c r="Y20" s="41">
        <v>251</v>
      </c>
      <c r="Z20" s="41">
        <v>287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7">
        <v>13</v>
      </c>
      <c r="H21" s="147">
        <v>18</v>
      </c>
      <c r="I21" s="147">
        <v>45</v>
      </c>
      <c r="J21" s="147">
        <v>141</v>
      </c>
      <c r="K21" s="147">
        <v>249</v>
      </c>
      <c r="L21" s="154">
        <v>288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13</v>
      </c>
      <c r="V21" s="41">
        <v>18</v>
      </c>
      <c r="W21" s="41">
        <v>45</v>
      </c>
      <c r="X21" s="41">
        <v>141</v>
      </c>
      <c r="Y21" s="41">
        <v>249</v>
      </c>
      <c r="Z21" s="41">
        <v>288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3">
        <v>10</v>
      </c>
      <c r="I22" s="147">
        <v>38</v>
      </c>
      <c r="J22" s="147">
        <v>140</v>
      </c>
      <c r="K22" s="147">
        <v>247</v>
      </c>
      <c r="L22" s="154">
        <v>287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10</v>
      </c>
      <c r="W22" s="41">
        <v>38</v>
      </c>
      <c r="X22" s="41">
        <v>140</v>
      </c>
      <c r="Y22" s="41">
        <v>247</v>
      </c>
      <c r="Z22" s="41">
        <v>287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7">
        <v>34</v>
      </c>
      <c r="J23" s="147">
        <v>137</v>
      </c>
      <c r="K23" s="147">
        <v>244</v>
      </c>
      <c r="L23" s="154">
        <v>284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34</v>
      </c>
      <c r="X23" s="41">
        <v>137</v>
      </c>
      <c r="Y23" s="41">
        <v>244</v>
      </c>
      <c r="Z23" s="41">
        <v>284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7">
        <v>139</v>
      </c>
      <c r="K24" s="147">
        <v>251</v>
      </c>
      <c r="L24" s="154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7">
        <v>148</v>
      </c>
      <c r="L25" s="154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2" t="s">
        <v>187</v>
      </c>
      <c r="F26" s="152" t="s">
        <v>187</v>
      </c>
      <c r="G26" s="152" t="s">
        <v>187</v>
      </c>
      <c r="H26" s="152" t="s">
        <v>187</v>
      </c>
      <c r="I26" s="152" t="s">
        <v>187</v>
      </c>
      <c r="J26" s="152" t="s">
        <v>187</v>
      </c>
      <c r="K26" s="152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6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91" t="s">
        <v>100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3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7">
        <v>73</v>
      </c>
      <c r="F30" s="147">
        <v>155</v>
      </c>
      <c r="G30" s="147">
        <v>206</v>
      </c>
      <c r="H30" s="147">
        <v>215</v>
      </c>
      <c r="I30" s="147">
        <v>254</v>
      </c>
      <c r="J30" s="147">
        <v>351</v>
      </c>
      <c r="K30" s="147">
        <v>380</v>
      </c>
      <c r="L30" s="154">
        <v>380</v>
      </c>
      <c r="M30" s="134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351</v>
      </c>
      <c r="Y30" s="41">
        <v>380</v>
      </c>
      <c r="Z30" s="41">
        <v>380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3">
        <v>124</v>
      </c>
      <c r="G31" s="147">
        <v>170</v>
      </c>
      <c r="H31" s="147">
        <v>191</v>
      </c>
      <c r="I31" s="147">
        <v>234</v>
      </c>
      <c r="J31" s="147">
        <v>330</v>
      </c>
      <c r="K31" s="147">
        <v>352</v>
      </c>
      <c r="L31" s="154">
        <v>352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352</v>
      </c>
      <c r="Z31" s="41">
        <v>352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7">
        <v>45</v>
      </c>
      <c r="H32" s="147">
        <v>61</v>
      </c>
      <c r="I32" s="147">
        <v>98</v>
      </c>
      <c r="J32" s="147">
        <v>202</v>
      </c>
      <c r="K32" s="147">
        <v>286</v>
      </c>
      <c r="L32" s="154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7">
        <v>30</v>
      </c>
      <c r="I33" s="147">
        <v>78</v>
      </c>
      <c r="J33" s="147">
        <v>178</v>
      </c>
      <c r="K33" s="147">
        <v>271</v>
      </c>
      <c r="L33" s="154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7">
        <v>48</v>
      </c>
      <c r="J34" s="147">
        <v>176</v>
      </c>
      <c r="K34" s="147">
        <v>265</v>
      </c>
      <c r="L34" s="154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7">
        <v>145</v>
      </c>
      <c r="K35" s="147">
        <v>247</v>
      </c>
      <c r="L35" s="154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7">
        <v>139</v>
      </c>
      <c r="L36" s="154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2" t="s">
        <v>187</v>
      </c>
      <c r="F37" s="152" t="s">
        <v>187</v>
      </c>
      <c r="G37" s="152" t="s">
        <v>187</v>
      </c>
      <c r="H37" s="152" t="s">
        <v>187</v>
      </c>
      <c r="I37" s="152" t="s">
        <v>187</v>
      </c>
      <c r="J37" s="152" t="s">
        <v>187</v>
      </c>
      <c r="K37" s="152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39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7"/>
      <c r="O38" s="160" t="s">
        <v>12</v>
      </c>
      <c r="P38" s="160"/>
      <c r="Q38" s="160"/>
    </row>
    <row r="39" spans="1:26" ht="15" customHeight="1" thickBot="1" x14ac:dyDescent="0.25">
      <c r="A39" s="191" t="s">
        <v>101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3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7">
        <v>101</v>
      </c>
      <c r="F41" s="147">
        <v>505</v>
      </c>
      <c r="G41" s="148">
        <v>968</v>
      </c>
      <c r="H41" s="148">
        <v>975</v>
      </c>
      <c r="I41" s="148">
        <v>975</v>
      </c>
      <c r="J41" s="148">
        <v>809</v>
      </c>
      <c r="K41" s="75" t="s">
        <v>187</v>
      </c>
      <c r="L41" s="76" t="s">
        <v>187</v>
      </c>
      <c r="M41" s="134"/>
      <c r="O41" s="41">
        <v>1</v>
      </c>
      <c r="P41" s="41" t="s">
        <v>83</v>
      </c>
      <c r="Q41" s="41" t="s">
        <v>84</v>
      </c>
      <c r="R41" s="41">
        <v>1</v>
      </c>
      <c r="S41" s="41">
        <v>101</v>
      </c>
      <c r="T41" s="41">
        <v>505</v>
      </c>
      <c r="U41" s="41">
        <v>968</v>
      </c>
      <c r="V41" s="41">
        <v>975</v>
      </c>
      <c r="W41" s="41">
        <v>975</v>
      </c>
      <c r="X41" s="41">
        <v>809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5">
        <v>387</v>
      </c>
      <c r="G42" s="148">
        <v>848</v>
      </c>
      <c r="H42" s="148">
        <v>862</v>
      </c>
      <c r="I42" s="148">
        <v>862</v>
      </c>
      <c r="J42" s="148">
        <v>716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387</v>
      </c>
      <c r="U42" s="41">
        <v>848</v>
      </c>
      <c r="V42" s="41">
        <v>862</v>
      </c>
      <c r="W42" s="41">
        <v>862</v>
      </c>
      <c r="X42" s="41">
        <v>716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8">
        <v>444</v>
      </c>
      <c r="H43" s="148">
        <v>487</v>
      </c>
      <c r="I43" s="148">
        <v>487</v>
      </c>
      <c r="J43" s="148">
        <v>514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487</v>
      </c>
      <c r="W43" s="41">
        <v>487</v>
      </c>
      <c r="X43" s="41">
        <v>514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8">
        <v>168</v>
      </c>
      <c r="I44" s="148">
        <v>363</v>
      </c>
      <c r="J44" s="148">
        <v>400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363</v>
      </c>
      <c r="X44" s="41">
        <v>400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8">
        <v>231</v>
      </c>
      <c r="J45" s="148">
        <v>259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231</v>
      </c>
      <c r="X45" s="41">
        <v>259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8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88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2" t="s">
        <v>187</v>
      </c>
      <c r="F48" s="152" t="s">
        <v>187</v>
      </c>
      <c r="G48" s="152" t="s">
        <v>187</v>
      </c>
      <c r="H48" s="152" t="s">
        <v>187</v>
      </c>
      <c r="I48" s="152" t="s">
        <v>187</v>
      </c>
      <c r="J48" s="152" t="s">
        <v>187</v>
      </c>
      <c r="K48" s="152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91" t="s">
        <v>102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3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7">
        <v>17</v>
      </c>
      <c r="F52" s="147">
        <v>20</v>
      </c>
      <c r="G52" s="148">
        <v>34</v>
      </c>
      <c r="H52" s="148">
        <v>49</v>
      </c>
      <c r="I52" s="148">
        <v>49</v>
      </c>
      <c r="J52" s="148">
        <v>65</v>
      </c>
      <c r="K52" s="75" t="s">
        <v>187</v>
      </c>
      <c r="L52" s="76" t="s">
        <v>187</v>
      </c>
      <c r="M52" s="134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20</v>
      </c>
      <c r="U52" s="41">
        <v>34</v>
      </c>
      <c r="V52" s="41">
        <v>49</v>
      </c>
      <c r="W52" s="41">
        <v>49</v>
      </c>
      <c r="X52" s="41">
        <v>65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5">
        <v>14</v>
      </c>
      <c r="G53" s="148">
        <v>30</v>
      </c>
      <c r="H53" s="148">
        <v>45</v>
      </c>
      <c r="I53" s="148">
        <v>46</v>
      </c>
      <c r="J53" s="148">
        <v>63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14</v>
      </c>
      <c r="U53" s="41">
        <v>30</v>
      </c>
      <c r="V53" s="41">
        <v>45</v>
      </c>
      <c r="W53" s="41">
        <v>46</v>
      </c>
      <c r="X53" s="41">
        <v>63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8">
        <v>18</v>
      </c>
      <c r="H54" s="148">
        <v>33</v>
      </c>
      <c r="I54" s="148">
        <v>34</v>
      </c>
      <c r="J54" s="148">
        <v>60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18</v>
      </c>
      <c r="V54" s="41">
        <v>33</v>
      </c>
      <c r="W54" s="41">
        <v>34</v>
      </c>
      <c r="X54" s="41">
        <v>60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8">
        <v>26</v>
      </c>
      <c r="I55" s="148">
        <v>32</v>
      </c>
      <c r="J55" s="148">
        <v>46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26</v>
      </c>
      <c r="W55" s="41">
        <v>32</v>
      </c>
      <c r="X55" s="41">
        <v>46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8">
        <v>19</v>
      </c>
      <c r="J56" s="148">
        <v>42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19</v>
      </c>
      <c r="X56" s="41">
        <v>42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8">
        <v>30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30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2" t="s">
        <v>187</v>
      </c>
      <c r="F59" s="152" t="s">
        <v>187</v>
      </c>
      <c r="G59" s="152" t="s">
        <v>187</v>
      </c>
      <c r="H59" s="152" t="s">
        <v>187</v>
      </c>
      <c r="I59" s="152" t="s">
        <v>187</v>
      </c>
      <c r="J59" s="152" t="s">
        <v>187</v>
      </c>
      <c r="K59" s="152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91" t="s">
        <v>103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3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7">
        <v>103</v>
      </c>
      <c r="F63" s="147">
        <v>217</v>
      </c>
      <c r="G63" s="147">
        <v>220</v>
      </c>
      <c r="H63" s="147">
        <v>270</v>
      </c>
      <c r="I63" s="147">
        <v>858</v>
      </c>
      <c r="J63" s="147">
        <v>920</v>
      </c>
      <c r="K63" s="147">
        <v>1536</v>
      </c>
      <c r="L63" s="76" t="s">
        <v>187</v>
      </c>
      <c r="M63" s="134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7">
        <v>147</v>
      </c>
      <c r="G64" s="147">
        <v>210</v>
      </c>
      <c r="H64" s="147">
        <v>270</v>
      </c>
      <c r="I64" s="147">
        <v>800</v>
      </c>
      <c r="J64" s="147">
        <v>862</v>
      </c>
      <c r="K64" s="147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7">
        <v>75</v>
      </c>
      <c r="H65" s="147">
        <v>180</v>
      </c>
      <c r="I65" s="147">
        <v>657</v>
      </c>
      <c r="J65" s="147">
        <v>719</v>
      </c>
      <c r="K65" s="147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180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7">
        <v>126</v>
      </c>
      <c r="I66" s="147">
        <v>548</v>
      </c>
      <c r="J66" s="153">
        <v>648</v>
      </c>
      <c r="K66" s="147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7">
        <v>293</v>
      </c>
      <c r="J67" s="147">
        <v>644</v>
      </c>
      <c r="K67" s="147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293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7">
        <v>413</v>
      </c>
      <c r="K68" s="147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588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7">
        <v>535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535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2" t="s">
        <v>187</v>
      </c>
      <c r="F70" s="152" t="s">
        <v>187</v>
      </c>
      <c r="G70" s="152" t="s">
        <v>187</v>
      </c>
      <c r="H70" s="152" t="s">
        <v>187</v>
      </c>
      <c r="I70" s="152" t="s">
        <v>187</v>
      </c>
      <c r="J70" s="152" t="s">
        <v>187</v>
      </c>
      <c r="K70" s="152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91" t="s">
        <v>104</v>
      </c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3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7">
        <v>27</v>
      </c>
      <c r="F74" s="147">
        <v>73</v>
      </c>
      <c r="G74" s="147">
        <v>78</v>
      </c>
      <c r="H74" s="147">
        <v>84</v>
      </c>
      <c r="I74" s="147">
        <v>96</v>
      </c>
      <c r="J74" s="147">
        <v>110</v>
      </c>
      <c r="K74" s="147">
        <v>143</v>
      </c>
      <c r="L74" s="76" t="s">
        <v>187</v>
      </c>
      <c r="M74" s="134"/>
      <c r="O74" s="41">
        <v>1</v>
      </c>
      <c r="P74" s="41" t="s">
        <v>83</v>
      </c>
      <c r="Q74" s="41" t="s">
        <v>84</v>
      </c>
      <c r="R74" s="41">
        <v>1</v>
      </c>
      <c r="S74" s="41">
        <v>27</v>
      </c>
      <c r="T74" s="41">
        <v>73</v>
      </c>
      <c r="U74" s="41">
        <v>78</v>
      </c>
      <c r="V74" s="41">
        <v>84</v>
      </c>
      <c r="W74" s="41">
        <v>96</v>
      </c>
      <c r="X74" s="41">
        <v>110</v>
      </c>
      <c r="Y74" s="41">
        <v>143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7">
        <v>50</v>
      </c>
      <c r="G75" s="147">
        <v>53</v>
      </c>
      <c r="H75" s="147">
        <v>57</v>
      </c>
      <c r="I75" s="147">
        <v>93</v>
      </c>
      <c r="J75" s="147">
        <v>100</v>
      </c>
      <c r="K75" s="147">
        <v>141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50</v>
      </c>
      <c r="U75" s="41">
        <v>53</v>
      </c>
      <c r="V75" s="41">
        <v>57</v>
      </c>
      <c r="W75" s="41">
        <v>93</v>
      </c>
      <c r="X75" s="41">
        <v>100</v>
      </c>
      <c r="Y75" s="41">
        <v>141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7">
        <v>14</v>
      </c>
      <c r="H76" s="147">
        <v>31</v>
      </c>
      <c r="I76" s="147">
        <v>72</v>
      </c>
      <c r="J76" s="147">
        <v>96</v>
      </c>
      <c r="K76" s="147">
        <v>131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14</v>
      </c>
      <c r="V76" s="41">
        <v>31</v>
      </c>
      <c r="W76" s="41">
        <v>72</v>
      </c>
      <c r="X76" s="41">
        <v>96</v>
      </c>
      <c r="Y76" s="41">
        <v>131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7">
        <v>25</v>
      </c>
      <c r="I77" s="147">
        <v>64</v>
      </c>
      <c r="J77" s="147">
        <v>83</v>
      </c>
      <c r="K77" s="147">
        <v>123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25</v>
      </c>
      <c r="W77" s="41">
        <v>64</v>
      </c>
      <c r="X77" s="41">
        <v>83</v>
      </c>
      <c r="Y77" s="41">
        <v>123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7">
        <v>54</v>
      </c>
      <c r="J78" s="147">
        <v>71</v>
      </c>
      <c r="K78" s="147">
        <v>109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54</v>
      </c>
      <c r="X78" s="41">
        <v>71</v>
      </c>
      <c r="Y78" s="41">
        <v>109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7">
        <v>54</v>
      </c>
      <c r="K79" s="147">
        <v>93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54</v>
      </c>
      <c r="Y79" s="41">
        <v>93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7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2" t="s">
        <v>187</v>
      </c>
      <c r="F81" s="152" t="s">
        <v>187</v>
      </c>
      <c r="G81" s="152" t="s">
        <v>187</v>
      </c>
      <c r="H81" s="152" t="s">
        <v>187</v>
      </c>
      <c r="I81" s="152" t="s">
        <v>187</v>
      </c>
      <c r="J81" s="152" t="s">
        <v>187</v>
      </c>
      <c r="K81" s="152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91" t="s">
        <v>105</v>
      </c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3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7">
        <v>628</v>
      </c>
      <c r="F85" s="147">
        <v>1072</v>
      </c>
      <c r="G85" s="148">
        <v>1268</v>
      </c>
      <c r="H85" s="148">
        <v>1508</v>
      </c>
      <c r="I85" s="148">
        <v>1753</v>
      </c>
      <c r="J85" s="148">
        <v>2003</v>
      </c>
      <c r="K85" s="75" t="s">
        <v>187</v>
      </c>
      <c r="L85" s="76" t="s">
        <v>187</v>
      </c>
      <c r="M85" s="134"/>
      <c r="O85" s="41">
        <v>1</v>
      </c>
      <c r="P85" s="41" t="s">
        <v>83</v>
      </c>
      <c r="Q85" s="41" t="s">
        <v>84</v>
      </c>
      <c r="R85" s="41">
        <v>1</v>
      </c>
      <c r="S85" s="41">
        <v>628</v>
      </c>
      <c r="T85" s="41">
        <v>1072</v>
      </c>
      <c r="U85" s="41">
        <v>1268</v>
      </c>
      <c r="V85" s="41">
        <v>1508</v>
      </c>
      <c r="W85" s="41">
        <v>1753</v>
      </c>
      <c r="X85" s="41">
        <v>2003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5">
        <v>759</v>
      </c>
      <c r="G86" s="148">
        <v>959</v>
      </c>
      <c r="H86" s="148">
        <v>1208</v>
      </c>
      <c r="I86" s="148">
        <v>1695</v>
      </c>
      <c r="J86" s="148">
        <v>1856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759</v>
      </c>
      <c r="U86" s="41">
        <v>959</v>
      </c>
      <c r="V86" s="41">
        <v>1208</v>
      </c>
      <c r="W86" s="41">
        <v>1695</v>
      </c>
      <c r="X86" s="41">
        <v>1856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8">
        <v>435</v>
      </c>
      <c r="H87" s="148">
        <v>788</v>
      </c>
      <c r="I87" s="148">
        <v>1155</v>
      </c>
      <c r="J87" s="148">
        <v>1468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435</v>
      </c>
      <c r="V87" s="41">
        <v>788</v>
      </c>
      <c r="W87" s="41">
        <v>1155</v>
      </c>
      <c r="X87" s="41">
        <v>1468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8">
        <v>544</v>
      </c>
      <c r="I88" s="148">
        <v>849</v>
      </c>
      <c r="J88" s="148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544</v>
      </c>
      <c r="W88" s="41">
        <v>849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8">
        <v>606</v>
      </c>
      <c r="J89" s="148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8">
        <v>798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798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2" t="s">
        <v>187</v>
      </c>
      <c r="F92" s="152" t="s">
        <v>187</v>
      </c>
      <c r="G92" s="152" t="s">
        <v>187</v>
      </c>
      <c r="H92" s="152" t="s">
        <v>187</v>
      </c>
      <c r="I92" s="152" t="s">
        <v>187</v>
      </c>
      <c r="J92" s="152" t="s">
        <v>187</v>
      </c>
      <c r="K92" s="152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91" t="s">
        <v>106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3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7">
        <v>55</v>
      </c>
      <c r="F96" s="147">
        <v>80</v>
      </c>
      <c r="G96" s="147">
        <v>92</v>
      </c>
      <c r="H96" s="147">
        <v>94</v>
      </c>
      <c r="I96" s="147">
        <v>166</v>
      </c>
      <c r="J96" s="147">
        <v>258</v>
      </c>
      <c r="K96" s="147">
        <v>375</v>
      </c>
      <c r="L96" s="76" t="s">
        <v>187</v>
      </c>
      <c r="M96" s="134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7">
        <v>45</v>
      </c>
      <c r="G97" s="147">
        <v>68</v>
      </c>
      <c r="H97" s="147">
        <v>69</v>
      </c>
      <c r="I97" s="147">
        <v>171</v>
      </c>
      <c r="J97" s="147">
        <v>258</v>
      </c>
      <c r="K97" s="147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7">
        <v>33</v>
      </c>
      <c r="H98" s="147">
        <v>50</v>
      </c>
      <c r="I98" s="147">
        <v>171</v>
      </c>
      <c r="J98" s="147">
        <v>258</v>
      </c>
      <c r="K98" s="147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50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7">
        <v>38</v>
      </c>
      <c r="I99" s="147">
        <v>168</v>
      </c>
      <c r="J99" s="147">
        <v>256</v>
      </c>
      <c r="K99" s="147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7">
        <v>158</v>
      </c>
      <c r="J100" s="147">
        <v>253</v>
      </c>
      <c r="K100" s="147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7">
        <v>148</v>
      </c>
      <c r="K101" s="147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7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2" t="s">
        <v>187</v>
      </c>
      <c r="F103" s="152" t="s">
        <v>187</v>
      </c>
      <c r="G103" s="152" t="s">
        <v>187</v>
      </c>
      <c r="H103" s="152" t="s">
        <v>187</v>
      </c>
      <c r="I103" s="152" t="s">
        <v>187</v>
      </c>
      <c r="J103" s="152" t="s">
        <v>187</v>
      </c>
      <c r="K103" s="152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91" t="s">
        <v>107</v>
      </c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3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7">
        <v>34</v>
      </c>
      <c r="F107" s="147">
        <v>34</v>
      </c>
      <c r="G107" s="147">
        <v>34</v>
      </c>
      <c r="H107" s="147">
        <v>34</v>
      </c>
      <c r="I107" s="147">
        <v>34</v>
      </c>
      <c r="J107" s="147">
        <v>34</v>
      </c>
      <c r="K107" s="147">
        <v>34</v>
      </c>
      <c r="L107" s="76" t="s">
        <v>187</v>
      </c>
      <c r="M107" s="134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7">
        <v>34</v>
      </c>
      <c r="G108" s="147">
        <v>34</v>
      </c>
      <c r="H108" s="147">
        <v>34</v>
      </c>
      <c r="I108" s="147">
        <v>34</v>
      </c>
      <c r="J108" s="147">
        <v>34</v>
      </c>
      <c r="K108" s="147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7">
        <v>34</v>
      </c>
      <c r="H109" s="147">
        <v>34</v>
      </c>
      <c r="I109" s="147">
        <v>34</v>
      </c>
      <c r="J109" s="147">
        <v>34</v>
      </c>
      <c r="K109" s="147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7">
        <v>34</v>
      </c>
      <c r="I110" s="147">
        <v>34</v>
      </c>
      <c r="J110" s="147">
        <v>34</v>
      </c>
      <c r="K110" s="147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7">
        <v>34</v>
      </c>
      <c r="J111" s="147">
        <v>34</v>
      </c>
      <c r="K111" s="147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7">
        <v>34</v>
      </c>
      <c r="K112" s="147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7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2" t="s">
        <v>187</v>
      </c>
      <c r="F114" s="152" t="s">
        <v>187</v>
      </c>
      <c r="G114" s="152" t="s">
        <v>187</v>
      </c>
      <c r="H114" s="152" t="s">
        <v>187</v>
      </c>
      <c r="I114" s="152" t="s">
        <v>187</v>
      </c>
      <c r="J114" s="152" t="s">
        <v>187</v>
      </c>
      <c r="K114" s="152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91" t="s">
        <v>108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3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7">
        <v>26</v>
      </c>
      <c r="F118" s="147">
        <v>26</v>
      </c>
      <c r="G118" s="147">
        <v>26</v>
      </c>
      <c r="H118" s="147">
        <v>26</v>
      </c>
      <c r="I118" s="147">
        <v>26</v>
      </c>
      <c r="J118" s="147">
        <v>26</v>
      </c>
      <c r="K118" s="147">
        <v>26</v>
      </c>
      <c r="L118" s="76" t="s">
        <v>187</v>
      </c>
      <c r="M118" s="134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7">
        <v>26</v>
      </c>
      <c r="G119" s="147">
        <v>26</v>
      </c>
      <c r="H119" s="147">
        <v>26</v>
      </c>
      <c r="I119" s="147">
        <v>26</v>
      </c>
      <c r="J119" s="147">
        <v>26</v>
      </c>
      <c r="K119" s="147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7">
        <v>26</v>
      </c>
      <c r="H120" s="147">
        <v>26</v>
      </c>
      <c r="I120" s="147">
        <v>26</v>
      </c>
      <c r="J120" s="147">
        <v>26</v>
      </c>
      <c r="K120" s="147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7">
        <v>26</v>
      </c>
      <c r="I121" s="147">
        <v>26</v>
      </c>
      <c r="J121" s="147">
        <v>26</v>
      </c>
      <c r="K121" s="147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7">
        <v>26</v>
      </c>
      <c r="J122" s="147">
        <v>26</v>
      </c>
      <c r="K122" s="147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7">
        <v>26</v>
      </c>
      <c r="K123" s="147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7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2" t="s">
        <v>187</v>
      </c>
      <c r="F125" s="152" t="s">
        <v>187</v>
      </c>
      <c r="G125" s="152" t="s">
        <v>187</v>
      </c>
      <c r="H125" s="152" t="s">
        <v>187</v>
      </c>
      <c r="I125" s="152" t="s">
        <v>187</v>
      </c>
      <c r="J125" s="152" t="s">
        <v>187</v>
      </c>
      <c r="K125" s="152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91" t="s">
        <v>109</v>
      </c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3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7">
        <v>50</v>
      </c>
      <c r="F129" s="147">
        <v>50</v>
      </c>
      <c r="G129" s="147">
        <v>50</v>
      </c>
      <c r="H129" s="147">
        <v>50</v>
      </c>
      <c r="I129" s="147">
        <v>50</v>
      </c>
      <c r="J129" s="147">
        <v>50</v>
      </c>
      <c r="K129" s="147">
        <v>50</v>
      </c>
      <c r="L129" s="76" t="s">
        <v>187</v>
      </c>
      <c r="M129" s="134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7">
        <v>50</v>
      </c>
      <c r="G130" s="147">
        <v>50</v>
      </c>
      <c r="H130" s="147">
        <v>50</v>
      </c>
      <c r="I130" s="147">
        <v>50</v>
      </c>
      <c r="J130" s="147">
        <v>50</v>
      </c>
      <c r="K130" s="147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7">
        <v>50</v>
      </c>
      <c r="H131" s="147">
        <v>50</v>
      </c>
      <c r="I131" s="147">
        <v>50</v>
      </c>
      <c r="J131" s="147">
        <v>50</v>
      </c>
      <c r="K131" s="147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7">
        <v>50</v>
      </c>
      <c r="I132" s="147">
        <v>50</v>
      </c>
      <c r="J132" s="147">
        <v>50</v>
      </c>
      <c r="K132" s="147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7">
        <v>50</v>
      </c>
      <c r="J133" s="147">
        <v>50</v>
      </c>
      <c r="K133" s="147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7">
        <v>50</v>
      </c>
      <c r="K134" s="147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7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2" t="s">
        <v>187</v>
      </c>
      <c r="F136" s="152" t="s">
        <v>187</v>
      </c>
      <c r="G136" s="152" t="s">
        <v>187</v>
      </c>
      <c r="H136" s="152" t="s">
        <v>187</v>
      </c>
      <c r="I136" s="152" t="s">
        <v>187</v>
      </c>
      <c r="J136" s="152" t="s">
        <v>187</v>
      </c>
      <c r="K136" s="152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91" t="s">
        <v>110</v>
      </c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3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7">
        <v>38</v>
      </c>
      <c r="F140" s="147">
        <v>38</v>
      </c>
      <c r="G140" s="147">
        <v>38</v>
      </c>
      <c r="H140" s="147">
        <v>38</v>
      </c>
      <c r="I140" s="147">
        <v>38</v>
      </c>
      <c r="J140" s="147">
        <v>38</v>
      </c>
      <c r="K140" s="147">
        <v>38</v>
      </c>
      <c r="L140" s="76" t="s">
        <v>187</v>
      </c>
      <c r="M140" s="134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7">
        <v>38</v>
      </c>
      <c r="G141" s="147">
        <v>38</v>
      </c>
      <c r="H141" s="147">
        <v>38</v>
      </c>
      <c r="I141" s="147">
        <v>38</v>
      </c>
      <c r="J141" s="147">
        <v>38</v>
      </c>
      <c r="K141" s="147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7">
        <v>38</v>
      </c>
      <c r="H142" s="147">
        <v>38</v>
      </c>
      <c r="I142" s="147">
        <v>38</v>
      </c>
      <c r="J142" s="147">
        <v>38</v>
      </c>
      <c r="K142" s="147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7">
        <v>38</v>
      </c>
      <c r="I143" s="147">
        <v>38</v>
      </c>
      <c r="J143" s="147">
        <v>38</v>
      </c>
      <c r="K143" s="147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7">
        <v>38</v>
      </c>
      <c r="J144" s="147">
        <v>38</v>
      </c>
      <c r="K144" s="147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7">
        <v>38</v>
      </c>
      <c r="K145" s="147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7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2" t="s">
        <v>187</v>
      </c>
      <c r="F147" s="152" t="s">
        <v>187</v>
      </c>
      <c r="G147" s="152" t="s">
        <v>187</v>
      </c>
      <c r="H147" s="152" t="s">
        <v>187</v>
      </c>
      <c r="I147" s="152" t="s">
        <v>187</v>
      </c>
      <c r="J147" s="152" t="s">
        <v>187</v>
      </c>
      <c r="K147" s="152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91" t="s">
        <v>111</v>
      </c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3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7">
        <v>25</v>
      </c>
      <c r="F151" s="147">
        <v>33</v>
      </c>
      <c r="G151" s="147">
        <v>40</v>
      </c>
      <c r="H151" s="147">
        <v>32</v>
      </c>
      <c r="I151" s="147">
        <v>54</v>
      </c>
      <c r="J151" s="147">
        <v>59</v>
      </c>
      <c r="K151" s="147">
        <v>58</v>
      </c>
      <c r="L151" s="76" t="s">
        <v>187</v>
      </c>
      <c r="M151" s="134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7">
        <v>25</v>
      </c>
      <c r="G152" s="147">
        <v>42</v>
      </c>
      <c r="H152" s="147">
        <v>33</v>
      </c>
      <c r="I152" s="147">
        <v>35</v>
      </c>
      <c r="J152" s="147">
        <v>43</v>
      </c>
      <c r="K152" s="147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7">
        <v>28</v>
      </c>
      <c r="H153" s="147">
        <v>38</v>
      </c>
      <c r="I153" s="147">
        <v>48</v>
      </c>
      <c r="J153" s="147">
        <v>47</v>
      </c>
      <c r="K153" s="147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7">
        <v>23</v>
      </c>
      <c r="I154" s="147">
        <v>31</v>
      </c>
      <c r="J154" s="147">
        <v>46</v>
      </c>
      <c r="K154" s="147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7">
        <v>23</v>
      </c>
      <c r="J155" s="147">
        <v>38</v>
      </c>
      <c r="K155" s="147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7">
        <v>17</v>
      </c>
      <c r="K156" s="147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7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2" t="s">
        <v>187</v>
      </c>
      <c r="F158" s="152" t="s">
        <v>187</v>
      </c>
      <c r="G158" s="152" t="s">
        <v>187</v>
      </c>
      <c r="H158" s="152" t="s">
        <v>187</v>
      </c>
      <c r="I158" s="152" t="s">
        <v>187</v>
      </c>
      <c r="J158" s="152" t="s">
        <v>187</v>
      </c>
      <c r="K158" s="152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91" t="s">
        <v>112</v>
      </c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3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7">
        <v>59</v>
      </c>
      <c r="F162" s="147">
        <v>43</v>
      </c>
      <c r="G162" s="147">
        <v>46</v>
      </c>
      <c r="H162" s="153">
        <v>48</v>
      </c>
      <c r="I162" s="147">
        <v>51</v>
      </c>
      <c r="J162" s="147">
        <v>54</v>
      </c>
      <c r="K162" s="147">
        <v>54</v>
      </c>
      <c r="L162" s="76" t="s">
        <v>187</v>
      </c>
      <c r="M162" s="134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7">
        <v>17</v>
      </c>
      <c r="G163" s="147">
        <v>42</v>
      </c>
      <c r="H163" s="147">
        <v>49</v>
      </c>
      <c r="I163" s="147">
        <v>50</v>
      </c>
      <c r="J163" s="147">
        <v>55</v>
      </c>
      <c r="K163" s="147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7">
        <v>21</v>
      </c>
      <c r="H164" s="147">
        <v>41</v>
      </c>
      <c r="I164" s="147">
        <v>46</v>
      </c>
      <c r="J164" s="147">
        <v>52</v>
      </c>
      <c r="K164" s="147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7">
        <v>26</v>
      </c>
      <c r="I165" s="147">
        <v>29</v>
      </c>
      <c r="J165" s="147">
        <v>29</v>
      </c>
      <c r="K165" s="147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7">
        <v>14</v>
      </c>
      <c r="J166" s="147">
        <v>33</v>
      </c>
      <c r="K166" s="147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7">
        <v>10</v>
      </c>
      <c r="K167" s="147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7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11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2" t="s">
        <v>187</v>
      </c>
      <c r="F169" s="152" t="s">
        <v>187</v>
      </c>
      <c r="G169" s="152" t="s">
        <v>187</v>
      </c>
      <c r="H169" s="152" t="s">
        <v>187</v>
      </c>
      <c r="I169" s="152" t="s">
        <v>187</v>
      </c>
      <c r="J169" s="152" t="s">
        <v>187</v>
      </c>
      <c r="K169" s="152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91" t="s">
        <v>206</v>
      </c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3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7">
        <v>14</v>
      </c>
      <c r="F173" s="147">
        <v>17</v>
      </c>
      <c r="G173" s="147">
        <v>28</v>
      </c>
      <c r="H173" s="153">
        <v>30</v>
      </c>
      <c r="I173" s="147">
        <v>34</v>
      </c>
      <c r="J173" s="147">
        <v>34</v>
      </c>
      <c r="K173" s="147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7">
        <v>29</v>
      </c>
      <c r="G174" s="147">
        <v>29</v>
      </c>
      <c r="H174" s="147">
        <v>30</v>
      </c>
      <c r="I174" s="147">
        <v>33</v>
      </c>
      <c r="J174" s="147">
        <v>34</v>
      </c>
      <c r="K174" s="147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7">
        <v>33</v>
      </c>
      <c r="H175" s="147">
        <v>34</v>
      </c>
      <c r="I175" s="147">
        <v>33</v>
      </c>
      <c r="J175" s="147">
        <v>34</v>
      </c>
      <c r="K175" s="147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7">
        <v>8</v>
      </c>
      <c r="I176" s="147">
        <v>13</v>
      </c>
      <c r="J176" s="147">
        <v>15</v>
      </c>
      <c r="K176" s="147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7">
        <v>8</v>
      </c>
      <c r="J177" s="147">
        <v>14</v>
      </c>
      <c r="K177" s="147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7">
        <v>15</v>
      </c>
      <c r="K178" s="147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7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2" t="s">
        <v>187</v>
      </c>
      <c r="F180" s="152" t="s">
        <v>187</v>
      </c>
      <c r="G180" s="152" t="s">
        <v>187</v>
      </c>
      <c r="H180" s="152" t="s">
        <v>187</v>
      </c>
      <c r="I180" s="152" t="s">
        <v>187</v>
      </c>
      <c r="J180" s="152" t="s">
        <v>187</v>
      </c>
      <c r="K180" s="152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91" t="s">
        <v>207</v>
      </c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3"/>
      <c r="M182" s="90"/>
      <c r="O182" s="41" t="s">
        <v>207</v>
      </c>
      <c r="Q182" s="166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66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7">
        <v>14</v>
      </c>
      <c r="F184" s="147">
        <v>19</v>
      </c>
      <c r="G184" s="147">
        <v>25</v>
      </c>
      <c r="H184" s="147">
        <v>24</v>
      </c>
      <c r="I184" s="147">
        <v>25</v>
      </c>
      <c r="J184" s="147">
        <v>25</v>
      </c>
      <c r="K184" s="147">
        <v>25</v>
      </c>
      <c r="L184" s="76" t="s">
        <v>187</v>
      </c>
      <c r="M184" s="90"/>
      <c r="O184" s="41">
        <v>1</v>
      </c>
      <c r="P184" s="41" t="s">
        <v>142</v>
      </c>
      <c r="Q184" s="166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7">
        <v>9</v>
      </c>
      <c r="G185" s="147">
        <v>25</v>
      </c>
      <c r="H185" s="147">
        <v>25</v>
      </c>
      <c r="I185" s="147">
        <v>25</v>
      </c>
      <c r="J185" s="147">
        <v>25</v>
      </c>
      <c r="K185" s="147">
        <v>25</v>
      </c>
      <c r="L185" s="76" t="s">
        <v>187</v>
      </c>
      <c r="M185" s="90"/>
      <c r="O185" s="41">
        <v>2</v>
      </c>
      <c r="P185" s="41" t="s">
        <v>144</v>
      </c>
      <c r="Q185" s="166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7">
        <v>25</v>
      </c>
      <c r="H186" s="147">
        <v>25</v>
      </c>
      <c r="I186" s="147">
        <v>27</v>
      </c>
      <c r="J186" s="147">
        <v>25</v>
      </c>
      <c r="K186" s="147">
        <v>26</v>
      </c>
      <c r="L186" s="76" t="s">
        <v>187</v>
      </c>
      <c r="M186" s="90"/>
      <c r="O186" s="41">
        <v>3</v>
      </c>
      <c r="P186" s="41" t="s">
        <v>146</v>
      </c>
      <c r="Q186" s="166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7">
        <v>8</v>
      </c>
      <c r="I187" s="147">
        <v>13</v>
      </c>
      <c r="J187" s="147">
        <v>14</v>
      </c>
      <c r="K187" s="147">
        <v>20</v>
      </c>
      <c r="L187" s="76" t="s">
        <v>187</v>
      </c>
      <c r="M187" s="90"/>
      <c r="O187" s="41">
        <v>4</v>
      </c>
      <c r="P187" s="41" t="s">
        <v>148</v>
      </c>
      <c r="Q187" s="166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7">
        <v>7</v>
      </c>
      <c r="J188" s="147">
        <v>11</v>
      </c>
      <c r="K188" s="147">
        <v>16</v>
      </c>
      <c r="L188" s="76" t="s">
        <v>187</v>
      </c>
      <c r="M188" s="90"/>
      <c r="O188" s="41">
        <v>5</v>
      </c>
      <c r="P188" s="41" t="s">
        <v>150</v>
      </c>
      <c r="Q188" s="166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7">
        <v>4</v>
      </c>
      <c r="K189" s="147">
        <v>14</v>
      </c>
      <c r="L189" s="76" t="s">
        <v>187</v>
      </c>
      <c r="M189" s="90"/>
      <c r="O189" s="41">
        <v>6</v>
      </c>
      <c r="P189" s="41" t="s">
        <v>152</v>
      </c>
      <c r="Q189" s="166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7">
        <v>10</v>
      </c>
      <c r="L190" s="76" t="s">
        <v>187</v>
      </c>
      <c r="M190" s="90"/>
      <c r="O190" s="41">
        <v>7</v>
      </c>
      <c r="P190" s="41" t="s">
        <v>154</v>
      </c>
      <c r="Q190" s="166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2" t="s">
        <v>187</v>
      </c>
      <c r="F191" s="152" t="s">
        <v>187</v>
      </c>
      <c r="G191" s="152" t="s">
        <v>187</v>
      </c>
      <c r="H191" s="152" t="s">
        <v>187</v>
      </c>
      <c r="I191" s="152" t="s">
        <v>187</v>
      </c>
      <c r="J191" s="152" t="s">
        <v>187</v>
      </c>
      <c r="K191" s="152" t="s">
        <v>187</v>
      </c>
      <c r="L191" s="88" t="s">
        <v>187</v>
      </c>
      <c r="M191" s="90"/>
      <c r="O191" s="41">
        <v>8</v>
      </c>
      <c r="Q191" s="166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66"/>
    </row>
    <row r="193" spans="1:26" ht="13.5" customHeight="1" thickBot="1" x14ac:dyDescent="0.25">
      <c r="A193" s="191" t="s">
        <v>163</v>
      </c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3"/>
      <c r="M193" s="90"/>
      <c r="O193" s="41" t="s">
        <v>163</v>
      </c>
      <c r="Q193" s="166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66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7">
        <v>23</v>
      </c>
      <c r="F195" s="147">
        <v>23</v>
      </c>
      <c r="G195" s="147">
        <v>23</v>
      </c>
      <c r="H195" s="147">
        <v>24</v>
      </c>
      <c r="I195" s="147">
        <v>23</v>
      </c>
      <c r="J195" s="147">
        <v>23</v>
      </c>
      <c r="K195" s="147">
        <v>23</v>
      </c>
      <c r="L195" s="76" t="s">
        <v>187</v>
      </c>
      <c r="M195" s="134"/>
      <c r="O195" s="41">
        <v>1</v>
      </c>
      <c r="P195" s="41" t="s">
        <v>142</v>
      </c>
      <c r="Q195" s="166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23</v>
      </c>
      <c r="X195" s="41">
        <v>23</v>
      </c>
      <c r="Y195" s="41">
        <v>23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7">
        <v>13</v>
      </c>
      <c r="G196" s="147">
        <v>19</v>
      </c>
      <c r="H196" s="147">
        <v>24</v>
      </c>
      <c r="I196" s="147">
        <v>21</v>
      </c>
      <c r="J196" s="147">
        <v>22</v>
      </c>
      <c r="K196" s="147">
        <v>21</v>
      </c>
      <c r="L196" s="76" t="s">
        <v>187</v>
      </c>
      <c r="M196" s="90"/>
      <c r="O196" s="41">
        <v>2</v>
      </c>
      <c r="P196" s="41" t="s">
        <v>144</v>
      </c>
      <c r="Q196" s="166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21</v>
      </c>
      <c r="X196" s="41">
        <v>22</v>
      </c>
      <c r="Y196" s="41">
        <v>21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7">
        <v>12</v>
      </c>
      <c r="H197" s="147">
        <v>17</v>
      </c>
      <c r="I197" s="147">
        <v>18</v>
      </c>
      <c r="J197" s="147">
        <v>18</v>
      </c>
      <c r="K197" s="147">
        <v>18</v>
      </c>
      <c r="L197" s="76" t="s">
        <v>187</v>
      </c>
      <c r="M197" s="90"/>
      <c r="O197" s="41">
        <v>3</v>
      </c>
      <c r="P197" s="41" t="s">
        <v>146</v>
      </c>
      <c r="Q197" s="166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17</v>
      </c>
      <c r="W197" s="41">
        <v>18</v>
      </c>
      <c r="X197" s="41">
        <v>18</v>
      </c>
      <c r="Y197" s="41">
        <v>18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7">
        <v>14</v>
      </c>
      <c r="I198" s="147">
        <v>14</v>
      </c>
      <c r="J198" s="147">
        <v>15</v>
      </c>
      <c r="K198" s="147">
        <v>16</v>
      </c>
      <c r="L198" s="76" t="s">
        <v>187</v>
      </c>
      <c r="M198" s="90"/>
      <c r="O198" s="41">
        <v>4</v>
      </c>
      <c r="P198" s="41" t="s">
        <v>148</v>
      </c>
      <c r="Q198" s="166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7">
        <v>16</v>
      </c>
      <c r="J199" s="147">
        <v>16</v>
      </c>
      <c r="K199" s="147">
        <v>16</v>
      </c>
      <c r="L199" s="76" t="s">
        <v>187</v>
      </c>
      <c r="M199" s="90"/>
      <c r="O199" s="41">
        <v>5</v>
      </c>
      <c r="P199" s="41" t="s">
        <v>150</v>
      </c>
      <c r="Q199" s="166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7">
        <v>16</v>
      </c>
      <c r="K200" s="147">
        <v>16</v>
      </c>
      <c r="L200" s="76" t="s">
        <v>187</v>
      </c>
      <c r="M200" s="90"/>
      <c r="O200" s="41">
        <v>6</v>
      </c>
      <c r="P200" s="41" t="s">
        <v>152</v>
      </c>
      <c r="Q200" s="166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7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2" t="s">
        <v>187</v>
      </c>
      <c r="F202" s="152" t="s">
        <v>187</v>
      </c>
      <c r="G202" s="152" t="s">
        <v>187</v>
      </c>
      <c r="H202" s="152" t="s">
        <v>187</v>
      </c>
      <c r="I202" s="152" t="s">
        <v>187</v>
      </c>
      <c r="J202" s="152" t="s">
        <v>187</v>
      </c>
      <c r="K202" s="152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91" t="s">
        <v>164</v>
      </c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3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4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7">
        <v>1472</v>
      </c>
      <c r="F206" s="147">
        <v>1476</v>
      </c>
      <c r="G206" s="147">
        <v>1432</v>
      </c>
      <c r="H206" s="147">
        <v>1476</v>
      </c>
      <c r="I206" s="147">
        <v>1613</v>
      </c>
      <c r="J206" s="147">
        <v>1609</v>
      </c>
      <c r="K206" s="147">
        <v>1755</v>
      </c>
      <c r="L206" s="76" t="s">
        <v>187</v>
      </c>
      <c r="M206" s="134"/>
      <c r="O206" s="41">
        <v>1</v>
      </c>
      <c r="P206" s="41" t="s">
        <v>142</v>
      </c>
      <c r="Q206" s="41" t="s">
        <v>143</v>
      </c>
      <c r="R206" s="41">
        <v>1</v>
      </c>
      <c r="S206" s="41">
        <v>1472</v>
      </c>
      <c r="T206" s="41">
        <v>1476</v>
      </c>
      <c r="U206" s="41">
        <v>1432</v>
      </c>
      <c r="V206" s="41">
        <v>1476</v>
      </c>
      <c r="W206" s="41">
        <v>1613</v>
      </c>
      <c r="X206" s="41">
        <v>1609</v>
      </c>
      <c r="Y206" s="41">
        <v>1755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7">
        <v>118</v>
      </c>
      <c r="G207" s="147">
        <v>277</v>
      </c>
      <c r="H207" s="147">
        <v>429</v>
      </c>
      <c r="I207" s="147">
        <v>589</v>
      </c>
      <c r="J207" s="147">
        <v>751</v>
      </c>
      <c r="K207" s="147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277</v>
      </c>
      <c r="V207" s="41">
        <v>429</v>
      </c>
      <c r="W207" s="41">
        <v>589</v>
      </c>
      <c r="X207" s="41">
        <v>751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7">
        <v>86</v>
      </c>
      <c r="H208" s="147">
        <v>253</v>
      </c>
      <c r="I208" s="147">
        <v>420</v>
      </c>
      <c r="J208" s="147">
        <v>585</v>
      </c>
      <c r="K208" s="147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86</v>
      </c>
      <c r="V208" s="41">
        <v>253</v>
      </c>
      <c r="W208" s="41">
        <v>420</v>
      </c>
      <c r="X208" s="41">
        <v>585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7">
        <v>85</v>
      </c>
      <c r="I209" s="147">
        <v>252</v>
      </c>
      <c r="J209" s="147">
        <v>417</v>
      </c>
      <c r="K209" s="147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252</v>
      </c>
      <c r="X209" s="41">
        <v>417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7">
        <v>85</v>
      </c>
      <c r="J210" s="147">
        <v>250</v>
      </c>
      <c r="K210" s="147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85</v>
      </c>
      <c r="X210" s="41">
        <v>250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7">
        <v>83</v>
      </c>
      <c r="K211" s="147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83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7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2" t="s">
        <v>187</v>
      </c>
      <c r="F213" s="152" t="s">
        <v>187</v>
      </c>
      <c r="G213" s="152" t="s">
        <v>187</v>
      </c>
      <c r="H213" s="152" t="s">
        <v>187</v>
      </c>
      <c r="I213" s="152" t="s">
        <v>187</v>
      </c>
      <c r="J213" s="152" t="s">
        <v>187</v>
      </c>
      <c r="K213" s="152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91" t="s">
        <v>172</v>
      </c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3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7">
        <v>60</v>
      </c>
      <c r="F217" s="147">
        <v>60</v>
      </c>
      <c r="G217" s="147">
        <v>60</v>
      </c>
      <c r="H217" s="147">
        <v>60</v>
      </c>
      <c r="I217" s="147">
        <v>60</v>
      </c>
      <c r="J217" s="147">
        <v>60</v>
      </c>
      <c r="K217" s="147">
        <v>60</v>
      </c>
      <c r="L217" s="76" t="s">
        <v>187</v>
      </c>
      <c r="M217" s="134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7">
        <v>60</v>
      </c>
      <c r="G218" s="147">
        <v>60</v>
      </c>
      <c r="H218" s="147">
        <v>60</v>
      </c>
      <c r="I218" s="147">
        <v>60</v>
      </c>
      <c r="J218" s="147">
        <v>60</v>
      </c>
      <c r="K218" s="147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7">
        <v>60</v>
      </c>
      <c r="H219" s="147">
        <v>60</v>
      </c>
      <c r="I219" s="147">
        <v>60</v>
      </c>
      <c r="J219" s="147">
        <v>60</v>
      </c>
      <c r="K219" s="147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7">
        <v>60</v>
      </c>
      <c r="I220" s="147">
        <v>60</v>
      </c>
      <c r="J220" s="147">
        <v>60</v>
      </c>
      <c r="K220" s="147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7">
        <v>60</v>
      </c>
      <c r="J221" s="147">
        <v>60</v>
      </c>
      <c r="K221" s="147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7">
        <v>60</v>
      </c>
      <c r="K222" s="147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7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2" t="s">
        <v>187</v>
      </c>
      <c r="F224" s="152" t="s">
        <v>187</v>
      </c>
      <c r="G224" s="152" t="s">
        <v>187</v>
      </c>
      <c r="H224" s="152" t="s">
        <v>187</v>
      </c>
      <c r="I224" s="152" t="s">
        <v>187</v>
      </c>
      <c r="J224" s="152" t="s">
        <v>187</v>
      </c>
      <c r="K224" s="152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91" t="s">
        <v>201</v>
      </c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3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7">
        <v>148</v>
      </c>
      <c r="F228" s="147">
        <v>148</v>
      </c>
      <c r="G228" s="147">
        <v>148</v>
      </c>
      <c r="H228" s="147">
        <v>148</v>
      </c>
      <c r="I228" s="147">
        <v>148</v>
      </c>
      <c r="J228" s="147">
        <v>148</v>
      </c>
      <c r="K228" s="147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7">
        <v>148</v>
      </c>
      <c r="G229" s="147">
        <v>148</v>
      </c>
      <c r="H229" s="147">
        <v>148</v>
      </c>
      <c r="I229" s="147">
        <v>148</v>
      </c>
      <c r="J229" s="147">
        <v>148</v>
      </c>
      <c r="K229" s="147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7">
        <v>148</v>
      </c>
      <c r="H230" s="147">
        <v>148</v>
      </c>
      <c r="I230" s="147">
        <v>148</v>
      </c>
      <c r="J230" s="147">
        <v>148</v>
      </c>
      <c r="K230" s="147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7">
        <v>148</v>
      </c>
      <c r="I231" s="147">
        <v>148</v>
      </c>
      <c r="J231" s="147">
        <v>148</v>
      </c>
      <c r="K231" s="147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7">
        <v>148</v>
      </c>
      <c r="J232" s="147">
        <v>148</v>
      </c>
      <c r="K232" s="147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7">
        <v>148</v>
      </c>
      <c r="K233" s="147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7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2" t="s">
        <v>187</v>
      </c>
      <c r="F235" s="152" t="s">
        <v>187</v>
      </c>
      <c r="G235" s="152" t="s">
        <v>187</v>
      </c>
      <c r="H235" s="152" t="s">
        <v>187</v>
      </c>
      <c r="I235" s="152" t="s">
        <v>187</v>
      </c>
      <c r="J235" s="152" t="s">
        <v>187</v>
      </c>
      <c r="K235" s="152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91" t="s">
        <v>173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3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7">
        <v>46</v>
      </c>
      <c r="F239" s="147">
        <v>68</v>
      </c>
      <c r="G239" s="147">
        <v>68</v>
      </c>
      <c r="H239" s="147">
        <v>52</v>
      </c>
      <c r="I239" s="147">
        <v>54</v>
      </c>
      <c r="J239" s="147">
        <v>51</v>
      </c>
      <c r="K239" s="147">
        <v>54</v>
      </c>
      <c r="L239" s="76" t="s">
        <v>187</v>
      </c>
      <c r="M239" s="134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7">
        <v>47</v>
      </c>
      <c r="G240" s="147">
        <v>50</v>
      </c>
      <c r="H240" s="147">
        <v>51</v>
      </c>
      <c r="I240" s="147">
        <v>52</v>
      </c>
      <c r="J240" s="147">
        <v>49</v>
      </c>
      <c r="K240" s="147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7">
        <v>17</v>
      </c>
      <c r="H241" s="147">
        <v>44</v>
      </c>
      <c r="I241" s="147">
        <v>51</v>
      </c>
      <c r="J241" s="147">
        <v>48</v>
      </c>
      <c r="K241" s="147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7">
        <v>29</v>
      </c>
      <c r="I242" s="147">
        <v>42</v>
      </c>
      <c r="J242" s="147">
        <v>40</v>
      </c>
      <c r="K242" s="147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7">
        <v>12</v>
      </c>
      <c r="J243" s="147">
        <v>39</v>
      </c>
      <c r="K243" s="147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12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7">
        <v>22</v>
      </c>
      <c r="K244" s="147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7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2" t="s">
        <v>187</v>
      </c>
      <c r="F246" s="152" t="s">
        <v>187</v>
      </c>
      <c r="G246" s="152" t="s">
        <v>187</v>
      </c>
      <c r="H246" s="152" t="s">
        <v>187</v>
      </c>
      <c r="I246" s="152" t="s">
        <v>187</v>
      </c>
      <c r="J246" s="152" t="s">
        <v>187</v>
      </c>
      <c r="K246" s="152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91" t="s">
        <v>203</v>
      </c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3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7">
        <v>61</v>
      </c>
      <c r="F250" s="147">
        <v>74</v>
      </c>
      <c r="G250" s="147">
        <v>86</v>
      </c>
      <c r="H250" s="147">
        <v>90</v>
      </c>
      <c r="I250" s="147">
        <v>114</v>
      </c>
      <c r="J250" s="147">
        <v>114</v>
      </c>
      <c r="K250" s="147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61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7">
        <v>43</v>
      </c>
      <c r="G251" s="147">
        <v>100</v>
      </c>
      <c r="H251" s="147">
        <v>104</v>
      </c>
      <c r="I251" s="147">
        <v>136</v>
      </c>
      <c r="J251" s="147">
        <v>140</v>
      </c>
      <c r="K251" s="147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7">
        <v>56</v>
      </c>
      <c r="H252" s="147">
        <v>56</v>
      </c>
      <c r="I252" s="147">
        <v>78</v>
      </c>
      <c r="J252" s="147">
        <v>87</v>
      </c>
      <c r="K252" s="147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7">
        <v>15</v>
      </c>
      <c r="I253" s="147">
        <v>50</v>
      </c>
      <c r="J253" s="147">
        <v>50</v>
      </c>
      <c r="K253" s="147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15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7">
        <v>25</v>
      </c>
      <c r="J254" s="147">
        <v>29</v>
      </c>
      <c r="K254" s="147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7">
        <v>12</v>
      </c>
      <c r="K255" s="147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20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7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2" t="s">
        <v>187</v>
      </c>
      <c r="F257" s="152" t="s">
        <v>187</v>
      </c>
      <c r="G257" s="152" t="s">
        <v>187</v>
      </c>
      <c r="H257" s="152" t="s">
        <v>187</v>
      </c>
      <c r="I257" s="152" t="s">
        <v>187</v>
      </c>
      <c r="J257" s="152" t="s">
        <v>187</v>
      </c>
      <c r="K257" s="152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91" t="s">
        <v>174</v>
      </c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3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7">
        <v>134</v>
      </c>
      <c r="F261" s="147">
        <v>138</v>
      </c>
      <c r="G261" s="147">
        <v>138</v>
      </c>
      <c r="H261" s="147">
        <v>138</v>
      </c>
      <c r="I261" s="147">
        <v>264</v>
      </c>
      <c r="J261" s="147">
        <v>282</v>
      </c>
      <c r="K261" s="147">
        <v>281</v>
      </c>
      <c r="L261" s="76" t="s">
        <v>187</v>
      </c>
      <c r="M261" s="134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7">
        <v>69</v>
      </c>
      <c r="G262" s="147">
        <v>107</v>
      </c>
      <c r="H262" s="147">
        <v>137</v>
      </c>
      <c r="I262" s="147">
        <v>236</v>
      </c>
      <c r="J262" s="147">
        <v>256</v>
      </c>
      <c r="K262" s="147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7">
        <v>69</v>
      </c>
      <c r="H263" s="147">
        <v>97</v>
      </c>
      <c r="I263" s="147">
        <v>226</v>
      </c>
      <c r="J263" s="147">
        <v>246</v>
      </c>
      <c r="K263" s="147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7">
        <v>85</v>
      </c>
      <c r="I264" s="147">
        <v>266</v>
      </c>
      <c r="J264" s="147">
        <v>269</v>
      </c>
      <c r="K264" s="147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7">
        <v>266</v>
      </c>
      <c r="J265" s="147">
        <v>266</v>
      </c>
      <c r="K265" s="147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7">
        <v>108</v>
      </c>
      <c r="K266" s="147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7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2" t="s">
        <v>187</v>
      </c>
      <c r="F268" s="152" t="s">
        <v>187</v>
      </c>
      <c r="G268" s="152" t="s">
        <v>187</v>
      </c>
      <c r="H268" s="152" t="s">
        <v>187</v>
      </c>
      <c r="I268" s="152" t="s">
        <v>187</v>
      </c>
      <c r="J268" s="152" t="s">
        <v>187</v>
      </c>
      <c r="K268" s="152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91" t="s">
        <v>204</v>
      </c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3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7">
        <v>2699</v>
      </c>
      <c r="F272" s="147">
        <v>2699</v>
      </c>
      <c r="G272" s="147">
        <v>2699</v>
      </c>
      <c r="H272" s="147">
        <v>2699</v>
      </c>
      <c r="I272" s="147">
        <v>2699</v>
      </c>
      <c r="J272" s="147">
        <v>2699</v>
      </c>
      <c r="K272" s="147">
        <v>2699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2699</v>
      </c>
      <c r="T272" s="41">
        <v>2699</v>
      </c>
      <c r="U272" s="41">
        <v>2699</v>
      </c>
      <c r="V272" s="41">
        <v>2699</v>
      </c>
      <c r="W272" s="41">
        <v>2699</v>
      </c>
      <c r="X272" s="41">
        <v>2699</v>
      </c>
      <c r="Y272" s="41">
        <v>2699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59" t="s">
        <v>187</v>
      </c>
      <c r="F273" s="147">
        <v>180</v>
      </c>
      <c r="G273" s="147">
        <v>288</v>
      </c>
      <c r="H273" s="147">
        <v>360</v>
      </c>
      <c r="I273" s="147">
        <v>378</v>
      </c>
      <c r="J273" s="147">
        <v>378</v>
      </c>
      <c r="K273" s="147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59" t="s">
        <v>187</v>
      </c>
      <c r="F274" s="159" t="s">
        <v>187</v>
      </c>
      <c r="G274" s="147">
        <v>180</v>
      </c>
      <c r="H274" s="147">
        <v>288</v>
      </c>
      <c r="I274" s="147">
        <v>306</v>
      </c>
      <c r="J274" s="147">
        <v>324</v>
      </c>
      <c r="K274" s="147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59" t="s">
        <v>187</v>
      </c>
      <c r="F275" s="159" t="s">
        <v>187</v>
      </c>
      <c r="G275" s="159" t="s">
        <v>187</v>
      </c>
      <c r="H275" s="147">
        <v>126</v>
      </c>
      <c r="I275" s="147">
        <v>216</v>
      </c>
      <c r="J275" s="147">
        <v>252</v>
      </c>
      <c r="K275" s="147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59" t="s">
        <v>187</v>
      </c>
      <c r="F276" s="159" t="s">
        <v>187</v>
      </c>
      <c r="G276" s="159" t="s">
        <v>187</v>
      </c>
      <c r="H276" s="159" t="s">
        <v>187</v>
      </c>
      <c r="I276" s="147">
        <v>90</v>
      </c>
      <c r="J276" s="147">
        <v>180</v>
      </c>
      <c r="K276" s="147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59" t="s">
        <v>187</v>
      </c>
      <c r="F277" s="159" t="s">
        <v>187</v>
      </c>
      <c r="G277" s="159" t="s">
        <v>187</v>
      </c>
      <c r="H277" s="159" t="s">
        <v>187</v>
      </c>
      <c r="I277" s="159" t="s">
        <v>187</v>
      </c>
      <c r="J277" s="147">
        <v>54</v>
      </c>
      <c r="K277" s="147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59" t="s">
        <v>187</v>
      </c>
      <c r="F278" s="159" t="s">
        <v>187</v>
      </c>
      <c r="G278" s="159" t="s">
        <v>187</v>
      </c>
      <c r="H278" s="159" t="s">
        <v>187</v>
      </c>
      <c r="I278" s="159" t="s">
        <v>187</v>
      </c>
      <c r="J278" s="159" t="s">
        <v>187</v>
      </c>
      <c r="K278" s="147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2" t="s">
        <v>187</v>
      </c>
      <c r="F279" s="152" t="s">
        <v>187</v>
      </c>
      <c r="G279" s="152" t="s">
        <v>187</v>
      </c>
      <c r="H279" s="152" t="s">
        <v>187</v>
      </c>
      <c r="I279" s="152" t="s">
        <v>187</v>
      </c>
      <c r="J279" s="152" t="s">
        <v>187</v>
      </c>
      <c r="K279" s="152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91" t="s">
        <v>175</v>
      </c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3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49">
        <v>1.04</v>
      </c>
      <c r="F283" s="149">
        <v>1.04</v>
      </c>
      <c r="G283" s="149">
        <v>1.04</v>
      </c>
      <c r="H283" s="149">
        <v>1.04</v>
      </c>
      <c r="I283" s="149">
        <v>1.04</v>
      </c>
      <c r="J283" s="149">
        <v>1.04</v>
      </c>
      <c r="K283" s="149">
        <v>1.04</v>
      </c>
      <c r="L283" s="76" t="s">
        <v>187</v>
      </c>
      <c r="M283" s="134"/>
      <c r="O283" s="41">
        <v>1</v>
      </c>
      <c r="P283" s="41" t="s">
        <v>142</v>
      </c>
      <c r="Q283" s="41" t="s">
        <v>143</v>
      </c>
      <c r="R283" s="41">
        <v>1</v>
      </c>
      <c r="S283" s="41">
        <v>1.04</v>
      </c>
      <c r="T283" s="41">
        <v>1.04</v>
      </c>
      <c r="U283" s="41">
        <v>1.04</v>
      </c>
      <c r="V283" s="41">
        <v>1.04</v>
      </c>
      <c r="W283" s="41">
        <v>1.04</v>
      </c>
      <c r="X283" s="41">
        <v>1.04</v>
      </c>
      <c r="Y283" s="41">
        <v>1.04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49">
        <v>0.05</v>
      </c>
      <c r="G284" s="149">
        <v>0.05</v>
      </c>
      <c r="H284" s="149">
        <v>0.13</v>
      </c>
      <c r="I284" s="149">
        <v>0.13</v>
      </c>
      <c r="J284" s="149">
        <v>0.17</v>
      </c>
      <c r="K284" s="149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49">
        <v>0.03</v>
      </c>
      <c r="H285" s="149">
        <v>0.12</v>
      </c>
      <c r="I285" s="149">
        <v>0.12</v>
      </c>
      <c r="J285" s="149">
        <v>0.15</v>
      </c>
      <c r="K285" s="149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49">
        <v>0.11</v>
      </c>
      <c r="I286" s="149">
        <v>0.3</v>
      </c>
      <c r="J286" s="149">
        <v>0.3</v>
      </c>
      <c r="K286" s="149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49">
        <v>0.3</v>
      </c>
      <c r="J287" s="149">
        <v>0.3</v>
      </c>
      <c r="K287" s="149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49">
        <v>0.13</v>
      </c>
      <c r="K288" s="149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6" t="s">
        <v>187</v>
      </c>
      <c r="K289" s="149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2" t="s">
        <v>187</v>
      </c>
      <c r="F290" s="152" t="s">
        <v>187</v>
      </c>
      <c r="G290" s="152" t="s">
        <v>187</v>
      </c>
      <c r="H290" s="152" t="s">
        <v>187</v>
      </c>
      <c r="I290" s="152" t="s">
        <v>187</v>
      </c>
      <c r="J290" s="152" t="s">
        <v>187</v>
      </c>
      <c r="K290" s="152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91" t="s">
        <v>205</v>
      </c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3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7">
        <v>92</v>
      </c>
      <c r="F294" s="147">
        <v>92</v>
      </c>
      <c r="G294" s="147">
        <v>92</v>
      </c>
      <c r="H294" s="147">
        <v>92</v>
      </c>
      <c r="I294" s="147">
        <v>92</v>
      </c>
      <c r="J294" s="147">
        <v>92</v>
      </c>
      <c r="K294" s="147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7">
        <v>10</v>
      </c>
      <c r="G295" s="147">
        <v>15</v>
      </c>
      <c r="H295" s="147">
        <v>18</v>
      </c>
      <c r="I295" s="147">
        <v>21</v>
      </c>
      <c r="J295" s="147">
        <v>21</v>
      </c>
      <c r="K295" s="147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15</v>
      </c>
      <c r="V295" s="41">
        <v>18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7">
        <v>9</v>
      </c>
      <c r="H296" s="147">
        <v>15</v>
      </c>
      <c r="I296" s="147">
        <v>17</v>
      </c>
      <c r="J296" s="147">
        <v>17</v>
      </c>
      <c r="K296" s="147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7">
        <v>7</v>
      </c>
      <c r="I297" s="147">
        <v>12</v>
      </c>
      <c r="J297" s="147">
        <v>13</v>
      </c>
      <c r="K297" s="147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13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7">
        <v>5</v>
      </c>
      <c r="J298" s="147">
        <v>9</v>
      </c>
      <c r="K298" s="147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11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7">
        <v>4</v>
      </c>
      <c r="K299" s="147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7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2" t="s">
        <v>187</v>
      </c>
      <c r="F301" s="152" t="s">
        <v>187</v>
      </c>
      <c r="G301" s="152" t="s">
        <v>187</v>
      </c>
      <c r="H301" s="152" t="s">
        <v>187</v>
      </c>
      <c r="I301" s="152" t="s">
        <v>187</v>
      </c>
      <c r="J301" s="152" t="s">
        <v>187</v>
      </c>
      <c r="K301" s="152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91" t="s">
        <v>176</v>
      </c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3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7">
        <v>192</v>
      </c>
      <c r="F305" s="147">
        <v>192</v>
      </c>
      <c r="G305" s="147">
        <v>192</v>
      </c>
      <c r="H305" s="147">
        <v>192</v>
      </c>
      <c r="I305" s="147">
        <v>192</v>
      </c>
      <c r="J305" s="147">
        <v>192</v>
      </c>
      <c r="K305" s="147">
        <v>192</v>
      </c>
      <c r="L305" s="76" t="s">
        <v>187</v>
      </c>
      <c r="M305" s="134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7">
        <v>192</v>
      </c>
      <c r="G306" s="147">
        <v>192</v>
      </c>
      <c r="H306" s="147">
        <v>192</v>
      </c>
      <c r="I306" s="147">
        <v>192</v>
      </c>
      <c r="J306" s="147">
        <v>192</v>
      </c>
      <c r="K306" s="147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7">
        <v>192</v>
      </c>
      <c r="H307" s="147">
        <v>192</v>
      </c>
      <c r="I307" s="147">
        <v>192</v>
      </c>
      <c r="J307" s="147">
        <v>192</v>
      </c>
      <c r="K307" s="147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7">
        <v>192</v>
      </c>
      <c r="I308" s="147">
        <v>192</v>
      </c>
      <c r="J308" s="147">
        <v>192</v>
      </c>
      <c r="K308" s="147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7">
        <v>192</v>
      </c>
      <c r="J309" s="147">
        <v>192</v>
      </c>
      <c r="K309" s="147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7">
        <v>192</v>
      </c>
      <c r="K310" s="147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7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2" t="s">
        <v>187</v>
      </c>
      <c r="F312" s="152" t="s">
        <v>187</v>
      </c>
      <c r="G312" s="152" t="s">
        <v>187</v>
      </c>
      <c r="H312" s="152" t="s">
        <v>187</v>
      </c>
      <c r="I312" s="152" t="s">
        <v>187</v>
      </c>
      <c r="J312" s="152" t="s">
        <v>187</v>
      </c>
      <c r="K312" s="152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64" bestFit="1" customWidth="1"/>
    <col min="14" max="14" width="8.42578125" style="64" bestFit="1" customWidth="1"/>
    <col min="15" max="15" width="13.28515625" style="64" customWidth="1"/>
    <col min="16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3" spans="1:29" ht="13.5" thickBot="1" x14ac:dyDescent="0.25">
      <c r="AC3" s="90"/>
    </row>
    <row r="4" spans="1:29" ht="13.5" customHeight="1" thickBot="1" x14ac:dyDescent="0.25">
      <c r="A4" s="187" t="s">
        <v>0</v>
      </c>
      <c r="B4" s="188"/>
      <c r="C4" s="188"/>
      <c r="D4" s="188"/>
      <c r="E4" s="188"/>
      <c r="F4" s="188"/>
      <c r="G4" s="188"/>
      <c r="H4" s="188"/>
      <c r="I4" s="188"/>
      <c r="J4" s="188"/>
      <c r="K4" s="196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5"/>
      <c r="Y4" s="145"/>
      <c r="Z4" s="145"/>
      <c r="AA4" s="145"/>
      <c r="AB4" s="145"/>
      <c r="AC4" s="144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5"/>
      <c r="Y5" s="145"/>
      <c r="Z5" s="145"/>
      <c r="AA5" s="145"/>
      <c r="AB5" s="145"/>
      <c r="AC5" s="144"/>
    </row>
    <row r="6" spans="1:29" ht="15.75" customHeight="1" thickBot="1" x14ac:dyDescent="0.25">
      <c r="A6" s="17"/>
      <c r="B6" s="17"/>
      <c r="C6" s="17"/>
      <c r="D6" s="191" t="s">
        <v>82</v>
      </c>
      <c r="E6" s="192"/>
      <c r="F6" s="192"/>
      <c r="G6" s="192"/>
      <c r="H6" s="192"/>
      <c r="I6" s="192"/>
      <c r="J6" s="192"/>
      <c r="K6" s="193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5"/>
      <c r="AA6" s="145"/>
      <c r="AB6" s="145"/>
      <c r="AC6" s="144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5"/>
      <c r="AA7" s="145"/>
      <c r="AB7" s="145"/>
      <c r="AC7" s="144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/>
      <c r="K8" s="76"/>
      <c r="M8" s="41" t="s">
        <v>52</v>
      </c>
      <c r="N8" s="41" t="s">
        <v>4</v>
      </c>
      <c r="O8" s="41" t="s">
        <v>114</v>
      </c>
      <c r="P8" s="169">
        <v>0.15</v>
      </c>
      <c r="Q8" s="169">
        <v>0.15</v>
      </c>
      <c r="R8" s="169">
        <v>0.16</v>
      </c>
      <c r="S8" s="169">
        <v>0.13</v>
      </c>
      <c r="T8" s="169">
        <v>0.1</v>
      </c>
      <c r="U8" s="169">
        <v>0.1</v>
      </c>
      <c r="V8" s="41"/>
      <c r="W8" s="41"/>
      <c r="X8" s="41"/>
      <c r="Y8" s="41"/>
      <c r="Z8" s="145"/>
      <c r="AA8" s="145"/>
      <c r="AB8" s="145"/>
      <c r="AC8" s="144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/>
      <c r="K9" s="76"/>
      <c r="M9" s="41"/>
      <c r="N9" s="41" t="s">
        <v>4</v>
      </c>
      <c r="O9" s="41" t="s">
        <v>115</v>
      </c>
      <c r="P9" s="169">
        <v>0.12</v>
      </c>
      <c r="Q9" s="169">
        <v>0.12</v>
      </c>
      <c r="R9" s="169">
        <v>0.11</v>
      </c>
      <c r="S9" s="169">
        <v>0.1</v>
      </c>
      <c r="T9" s="169">
        <v>0.09</v>
      </c>
      <c r="U9" s="169">
        <v>0.09</v>
      </c>
      <c r="V9" s="41"/>
      <c r="W9" s="41"/>
      <c r="X9" s="41"/>
      <c r="Y9" s="41"/>
      <c r="Z9" s="145"/>
      <c r="AA9" s="145"/>
      <c r="AB9" s="145"/>
      <c r="AC9" s="144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/>
      <c r="M10" s="41" t="s">
        <v>56</v>
      </c>
      <c r="N10" s="41" t="s">
        <v>5</v>
      </c>
      <c r="O10" s="41" t="s">
        <v>114</v>
      </c>
      <c r="P10" s="169">
        <v>0.26</v>
      </c>
      <c r="Q10" s="169">
        <v>0.26</v>
      </c>
      <c r="R10" s="169">
        <v>0.19</v>
      </c>
      <c r="S10" s="169">
        <v>0.15</v>
      </c>
      <c r="T10" s="169">
        <v>0.12</v>
      </c>
      <c r="U10" s="169">
        <v>0.12</v>
      </c>
      <c r="V10" s="169">
        <v>0.12</v>
      </c>
      <c r="W10" s="169"/>
      <c r="X10" s="41"/>
      <c r="Y10" s="41"/>
      <c r="Z10" s="145"/>
      <c r="AA10" s="145"/>
      <c r="AB10" s="145"/>
      <c r="AC10" s="144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/>
      <c r="M11" s="41"/>
      <c r="N11" s="41" t="s">
        <v>5</v>
      </c>
      <c r="O11" s="41" t="s">
        <v>115</v>
      </c>
      <c r="P11" s="169">
        <v>0.17</v>
      </c>
      <c r="Q11" s="169">
        <v>0.17</v>
      </c>
      <c r="R11" s="169">
        <v>0.1</v>
      </c>
      <c r="S11" s="169">
        <v>0.09</v>
      </c>
      <c r="T11" s="169">
        <v>0.08</v>
      </c>
      <c r="U11" s="169">
        <v>0.08</v>
      </c>
      <c r="V11" s="169">
        <v>0.08</v>
      </c>
      <c r="W11" s="169"/>
      <c r="X11" s="41"/>
      <c r="Y11" s="41"/>
      <c r="Z11" s="145"/>
      <c r="AA11" s="145"/>
      <c r="AB11" s="145"/>
      <c r="AC11" s="144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0.32</v>
      </c>
      <c r="E12" s="89">
        <v>0.32</v>
      </c>
      <c r="F12" s="89">
        <v>0.19</v>
      </c>
      <c r="G12" s="89">
        <v>0.17</v>
      </c>
      <c r="H12" s="89">
        <v>0.17</v>
      </c>
      <c r="I12" s="89">
        <v>0.17</v>
      </c>
      <c r="J12" s="28">
        <v>0.17</v>
      </c>
      <c r="K12" s="76"/>
      <c r="M12" s="41" t="s">
        <v>60</v>
      </c>
      <c r="N12" s="41" t="s">
        <v>6</v>
      </c>
      <c r="O12" s="41" t="s">
        <v>114</v>
      </c>
      <c r="P12" s="169">
        <v>0.32</v>
      </c>
      <c r="Q12" s="169">
        <v>0.32</v>
      </c>
      <c r="R12" s="169">
        <v>0.19</v>
      </c>
      <c r="S12" s="169">
        <v>0.17</v>
      </c>
      <c r="T12" s="169">
        <v>0.17</v>
      </c>
      <c r="U12" s="169">
        <v>0.17</v>
      </c>
      <c r="V12" s="169">
        <v>0.17</v>
      </c>
      <c r="W12" s="169"/>
      <c r="X12" s="41"/>
      <c r="Y12" s="41"/>
      <c r="Z12" s="145"/>
      <c r="AA12" s="145"/>
      <c r="AB12" s="145"/>
      <c r="AC12" s="144"/>
    </row>
    <row r="13" spans="1:29" x14ac:dyDescent="0.2">
      <c r="A13" s="9"/>
      <c r="B13" s="10" t="s">
        <v>6</v>
      </c>
      <c r="C13" s="27" t="s">
        <v>115</v>
      </c>
      <c r="D13" s="89">
        <v>0.16</v>
      </c>
      <c r="E13" s="89">
        <v>0.16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/>
      <c r="M13" s="41"/>
      <c r="N13" s="41" t="s">
        <v>6</v>
      </c>
      <c r="O13" s="41" t="s">
        <v>115</v>
      </c>
      <c r="P13" s="169">
        <v>0.16</v>
      </c>
      <c r="Q13" s="169">
        <v>0.16</v>
      </c>
      <c r="R13" s="169">
        <v>0.11</v>
      </c>
      <c r="S13" s="169">
        <v>0.09</v>
      </c>
      <c r="T13" s="169">
        <v>0.08</v>
      </c>
      <c r="U13" s="169">
        <v>0.08</v>
      </c>
      <c r="V13" s="169">
        <v>0.08</v>
      </c>
      <c r="W13" s="169"/>
      <c r="X13" s="41"/>
      <c r="Y13" s="41"/>
      <c r="Z13" s="145"/>
      <c r="AA13" s="145"/>
      <c r="AB13" s="145"/>
      <c r="AC13" s="144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/>
      <c r="K14" s="76"/>
      <c r="M14" s="41" t="s">
        <v>62</v>
      </c>
      <c r="N14" s="41" t="s">
        <v>7</v>
      </c>
      <c r="O14" s="41" t="s">
        <v>114</v>
      </c>
      <c r="P14" s="169">
        <v>0.13</v>
      </c>
      <c r="Q14" s="169">
        <v>0.13</v>
      </c>
      <c r="R14" s="169">
        <v>0.13</v>
      </c>
      <c r="S14" s="169">
        <v>0.13</v>
      </c>
      <c r="T14" s="169">
        <v>0.13</v>
      </c>
      <c r="U14" s="169">
        <v>0.13</v>
      </c>
      <c r="V14" s="41"/>
      <c r="W14" s="41"/>
      <c r="X14" s="41"/>
      <c r="Y14" s="41"/>
      <c r="Z14" s="145"/>
      <c r="AA14" s="145"/>
      <c r="AB14" s="145"/>
      <c r="AC14" s="144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/>
      <c r="K15" s="76"/>
      <c r="M15" s="41"/>
      <c r="N15" s="41" t="s">
        <v>7</v>
      </c>
      <c r="O15" s="41" t="s">
        <v>115</v>
      </c>
      <c r="P15" s="169">
        <v>0.11</v>
      </c>
      <c r="Q15" s="169">
        <v>0.11</v>
      </c>
      <c r="R15" s="169">
        <v>0.11</v>
      </c>
      <c r="S15" s="169">
        <v>0.11</v>
      </c>
      <c r="T15" s="169">
        <v>0.11</v>
      </c>
      <c r="U15" s="169">
        <v>0.11</v>
      </c>
      <c r="V15" s="41"/>
      <c r="W15" s="41"/>
      <c r="X15" s="41"/>
      <c r="Y15" s="41"/>
      <c r="Z15" s="145"/>
      <c r="AA15" s="145"/>
      <c r="AB15" s="145"/>
      <c r="AC15" s="144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0.2</v>
      </c>
      <c r="H16" s="89">
        <v>0.14000000000000001</v>
      </c>
      <c r="I16" s="89">
        <v>0.14000000000000001</v>
      </c>
      <c r="J16" s="75"/>
      <c r="K16" s="76"/>
      <c r="M16" s="41" t="s">
        <v>63</v>
      </c>
      <c r="N16" s="41" t="s">
        <v>8</v>
      </c>
      <c r="O16" s="41" t="s">
        <v>114</v>
      </c>
      <c r="P16" s="169">
        <v>0.32</v>
      </c>
      <c r="Q16" s="169">
        <v>0.32</v>
      </c>
      <c r="R16" s="169">
        <v>0.25</v>
      </c>
      <c r="S16" s="169">
        <v>0.2</v>
      </c>
      <c r="T16" s="169">
        <v>0.14000000000000001</v>
      </c>
      <c r="U16" s="169">
        <v>0.14000000000000001</v>
      </c>
      <c r="V16" s="169"/>
      <c r="W16" s="41"/>
      <c r="X16" s="41"/>
      <c r="Y16" s="41"/>
      <c r="Z16" s="145"/>
      <c r="AA16" s="145"/>
      <c r="AB16" s="145"/>
      <c r="AC16" s="144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0.2</v>
      </c>
      <c r="H17" s="89">
        <v>7.0000000000000007E-2</v>
      </c>
      <c r="I17" s="89">
        <v>7.0000000000000007E-2</v>
      </c>
      <c r="J17" s="75"/>
      <c r="K17" s="76"/>
      <c r="M17" s="41"/>
      <c r="N17" s="41" t="s">
        <v>8</v>
      </c>
      <c r="O17" s="41" t="s">
        <v>115</v>
      </c>
      <c r="P17" s="169">
        <v>0.32</v>
      </c>
      <c r="Q17" s="169">
        <v>0.32</v>
      </c>
      <c r="R17" s="169">
        <v>0.25</v>
      </c>
      <c r="S17" s="169">
        <v>0.2</v>
      </c>
      <c r="T17" s="169">
        <v>7.0000000000000007E-2</v>
      </c>
      <c r="U17" s="169">
        <v>7.0000000000000007E-2</v>
      </c>
      <c r="V17" s="169"/>
      <c r="W17" s="41"/>
      <c r="X17" s="41"/>
      <c r="Y17" s="41"/>
      <c r="Z17" s="145"/>
      <c r="AA17" s="145"/>
      <c r="AB17" s="145"/>
      <c r="AC17" s="144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/>
      <c r="M18" s="41" t="s">
        <v>64</v>
      </c>
      <c r="N18" s="41" t="s">
        <v>9</v>
      </c>
      <c r="O18" s="41" t="s">
        <v>114</v>
      </c>
      <c r="P18" s="169">
        <v>0.26</v>
      </c>
      <c r="Q18" s="169">
        <v>0.26</v>
      </c>
      <c r="R18" s="169">
        <v>0.25</v>
      </c>
      <c r="S18" s="169">
        <v>0.14000000000000001</v>
      </c>
      <c r="T18" s="169">
        <v>0.09</v>
      </c>
      <c r="U18" s="169">
        <v>0.09</v>
      </c>
      <c r="V18" s="169"/>
      <c r="W18" s="41"/>
      <c r="X18" s="41"/>
      <c r="Y18" s="41"/>
      <c r="Z18" s="145"/>
      <c r="AA18" s="145"/>
      <c r="AB18" s="145"/>
      <c r="AC18" s="144"/>
    </row>
    <row r="19" spans="1:29" x14ac:dyDescent="0.2">
      <c r="A19" s="9"/>
      <c r="B19" s="10" t="s">
        <v>9</v>
      </c>
      <c r="C19" s="27" t="s">
        <v>115</v>
      </c>
      <c r="D19" s="89">
        <v>0.1</v>
      </c>
      <c r="E19" s="89">
        <v>0.1</v>
      </c>
      <c r="F19" s="89">
        <v>0.1</v>
      </c>
      <c r="G19" s="89">
        <v>0.08</v>
      </c>
      <c r="H19" s="89">
        <v>0.06</v>
      </c>
      <c r="I19" s="89">
        <v>0.06</v>
      </c>
      <c r="J19" s="75"/>
      <c r="K19" s="76"/>
      <c r="M19" s="41"/>
      <c r="N19" s="41" t="s">
        <v>9</v>
      </c>
      <c r="O19" s="41" t="s">
        <v>115</v>
      </c>
      <c r="P19" s="169">
        <v>0.1</v>
      </c>
      <c r="Q19" s="169">
        <v>0.1</v>
      </c>
      <c r="R19" s="169">
        <v>0.1</v>
      </c>
      <c r="S19" s="169">
        <v>0.08</v>
      </c>
      <c r="T19" s="169">
        <v>0.06</v>
      </c>
      <c r="U19" s="169">
        <v>0.06</v>
      </c>
      <c r="V19" s="169"/>
      <c r="W19" s="41"/>
      <c r="X19" s="41"/>
      <c r="Y19" s="41"/>
      <c r="Z19" s="145"/>
      <c r="AA19" s="145"/>
      <c r="AB19" s="145"/>
      <c r="AC19" s="144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0.19</v>
      </c>
      <c r="E20" s="89">
        <v>0.19</v>
      </c>
      <c r="F20" s="89">
        <v>0.19</v>
      </c>
      <c r="G20" s="89">
        <v>0.19</v>
      </c>
      <c r="H20" s="89">
        <v>0.14000000000000001</v>
      </c>
      <c r="I20" s="117">
        <v>0.14000000000000001</v>
      </c>
      <c r="J20" s="75"/>
      <c r="K20" s="76"/>
      <c r="M20" s="41" t="s">
        <v>66</v>
      </c>
      <c r="N20" s="41" t="s">
        <v>10</v>
      </c>
      <c r="O20" s="41" t="s">
        <v>114</v>
      </c>
      <c r="P20" s="169">
        <v>0.19</v>
      </c>
      <c r="Q20" s="169">
        <v>0.19</v>
      </c>
      <c r="R20" s="169">
        <v>0.19</v>
      </c>
      <c r="S20" s="169">
        <v>0.19</v>
      </c>
      <c r="T20" s="169">
        <v>0.14000000000000001</v>
      </c>
      <c r="U20" s="169">
        <v>0.14000000000000001</v>
      </c>
      <c r="V20" s="41"/>
      <c r="W20" s="41"/>
      <c r="X20" s="41"/>
      <c r="Y20" s="41"/>
      <c r="Z20" s="145"/>
      <c r="AA20" s="145"/>
      <c r="AB20" s="145"/>
      <c r="AC20" s="144"/>
    </row>
    <row r="21" spans="1:29" x14ac:dyDescent="0.2">
      <c r="A21" s="34"/>
      <c r="B21" s="35" t="s">
        <v>10</v>
      </c>
      <c r="C21" s="33" t="s">
        <v>115</v>
      </c>
      <c r="D21" s="89">
        <v>0.13</v>
      </c>
      <c r="E21" s="89">
        <v>0.13</v>
      </c>
      <c r="F21" s="89">
        <v>0.13</v>
      </c>
      <c r="G21" s="89">
        <v>0.12</v>
      </c>
      <c r="H21" s="89">
        <v>0.14000000000000001</v>
      </c>
      <c r="I21" s="117">
        <v>0.14000000000000001</v>
      </c>
      <c r="J21" s="75"/>
      <c r="K21" s="76"/>
      <c r="M21" s="41"/>
      <c r="N21" s="41" t="s">
        <v>10</v>
      </c>
      <c r="O21" s="41" t="s">
        <v>115</v>
      </c>
      <c r="P21" s="169">
        <v>0.13</v>
      </c>
      <c r="Q21" s="169">
        <v>0.13</v>
      </c>
      <c r="R21" s="169">
        <v>0.13</v>
      </c>
      <c r="S21" s="169">
        <v>0.12</v>
      </c>
      <c r="T21" s="169">
        <v>0.14000000000000001</v>
      </c>
      <c r="U21" s="169">
        <v>0.14000000000000001</v>
      </c>
      <c r="V21" s="41"/>
      <c r="W21" s="41"/>
      <c r="X21" s="41"/>
      <c r="Y21" s="41"/>
      <c r="Z21" s="145"/>
      <c r="AA21" s="145"/>
      <c r="AB21" s="145"/>
      <c r="AC21" s="144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/>
      <c r="M22" s="41" t="s">
        <v>68</v>
      </c>
      <c r="N22" s="41" t="s">
        <v>11</v>
      </c>
      <c r="O22" s="41" t="s">
        <v>114</v>
      </c>
      <c r="P22" s="169">
        <v>0.3</v>
      </c>
      <c r="Q22" s="169">
        <v>0.3</v>
      </c>
      <c r="R22" s="169">
        <v>0.25</v>
      </c>
      <c r="S22" s="169">
        <v>0.19</v>
      </c>
      <c r="T22" s="169">
        <v>0.11</v>
      </c>
      <c r="U22" s="169">
        <v>0.11</v>
      </c>
      <c r="V22" s="169"/>
      <c r="W22" s="41"/>
      <c r="X22" s="41"/>
      <c r="Y22" s="41"/>
      <c r="Z22" s="145"/>
      <c r="AA22" s="145"/>
      <c r="AB22" s="145"/>
      <c r="AC22" s="144"/>
    </row>
    <row r="23" spans="1:29" ht="13.5" thickBot="1" x14ac:dyDescent="0.25">
      <c r="A23" s="11"/>
      <c r="B23" s="12" t="s">
        <v>11</v>
      </c>
      <c r="C23" s="30" t="s">
        <v>115</v>
      </c>
      <c r="D23" s="119">
        <v>0.1</v>
      </c>
      <c r="E23" s="119">
        <v>0.1</v>
      </c>
      <c r="F23" s="119">
        <v>0.08</v>
      </c>
      <c r="G23" s="119">
        <v>7.0000000000000007E-2</v>
      </c>
      <c r="H23" s="119">
        <v>0.05</v>
      </c>
      <c r="I23" s="119">
        <v>0.05</v>
      </c>
      <c r="J23" s="75"/>
      <c r="K23" s="88"/>
      <c r="M23" s="41"/>
      <c r="N23" s="41" t="s">
        <v>11</v>
      </c>
      <c r="O23" s="41" t="s">
        <v>115</v>
      </c>
      <c r="P23" s="169">
        <v>0.1</v>
      </c>
      <c r="Q23" s="169">
        <v>0.1</v>
      </c>
      <c r="R23" s="169">
        <v>0.08</v>
      </c>
      <c r="S23" s="169">
        <v>7.0000000000000007E-2</v>
      </c>
      <c r="T23" s="169">
        <v>0.05</v>
      </c>
      <c r="U23" s="169">
        <v>0.05</v>
      </c>
      <c r="V23" s="169"/>
      <c r="W23" s="41"/>
      <c r="X23" s="41"/>
      <c r="Y23" s="41"/>
      <c r="Z23" s="145"/>
      <c r="AA23" s="145"/>
      <c r="AB23" s="145"/>
      <c r="AC23" s="144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5"/>
      <c r="AA24" s="145"/>
      <c r="AB24" s="145"/>
      <c r="AC24" s="144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5"/>
      <c r="AA25" s="145"/>
      <c r="AB25" s="145"/>
      <c r="AC25" s="144"/>
    </row>
    <row r="26" spans="1:29" x14ac:dyDescent="0.2"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45"/>
      <c r="Y26" s="145"/>
      <c r="Z26" s="145"/>
      <c r="AA26" s="145"/>
      <c r="AB26" s="145"/>
      <c r="AC26" s="144"/>
    </row>
    <row r="27" spans="1:29" x14ac:dyDescent="0.2">
      <c r="AC27" s="90"/>
    </row>
    <row r="28" spans="1:29" x14ac:dyDescent="0.2">
      <c r="AC28" s="90"/>
    </row>
    <row r="29" spans="1:29" x14ac:dyDescent="0.2">
      <c r="AC29" s="90"/>
    </row>
    <row r="30" spans="1:29" x14ac:dyDescent="0.2">
      <c r="AC30" s="90"/>
    </row>
    <row r="31" spans="1:29" x14ac:dyDescent="0.2">
      <c r="AC31" s="90"/>
    </row>
    <row r="32" spans="1:29" x14ac:dyDescent="0.2">
      <c r="AC32" s="90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7" t="s">
        <v>118</v>
      </c>
      <c r="B5" s="198"/>
      <c r="C5" s="199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1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6">
        <v>1</v>
      </c>
      <c r="D10" s="126">
        <v>6</v>
      </c>
      <c r="E10" s="126">
        <v>2</v>
      </c>
      <c r="F10" s="126">
        <v>11</v>
      </c>
      <c r="G10" s="126">
        <v>3</v>
      </c>
      <c r="H10" s="126">
        <v>16</v>
      </c>
      <c r="I10" s="127">
        <v>4</v>
      </c>
      <c r="J10" s="127">
        <v>20</v>
      </c>
      <c r="K10" s="127">
        <v>5</v>
      </c>
      <c r="L10" s="127">
        <v>24</v>
      </c>
      <c r="M10" s="127">
        <v>6</v>
      </c>
      <c r="N10" s="127">
        <v>27</v>
      </c>
      <c r="O10" s="127">
        <v>7</v>
      </c>
      <c r="P10" s="127">
        <v>30</v>
      </c>
      <c r="Q10" s="127">
        <v>8</v>
      </c>
      <c r="R10" s="127">
        <v>33</v>
      </c>
      <c r="S10" s="127">
        <v>9</v>
      </c>
      <c r="T10" s="127">
        <v>36</v>
      </c>
      <c r="U10" s="127">
        <v>10</v>
      </c>
      <c r="V10" s="128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6">
        <v>16759</v>
      </c>
      <c r="D11" s="126">
        <v>49</v>
      </c>
      <c r="E11" s="126">
        <v>23920</v>
      </c>
      <c r="F11" s="126">
        <v>89</v>
      </c>
      <c r="G11" s="126">
        <v>31081</v>
      </c>
      <c r="H11" s="126">
        <v>126</v>
      </c>
      <c r="I11" s="127">
        <v>37024</v>
      </c>
      <c r="J11" s="127">
        <v>158</v>
      </c>
      <c r="K11" s="127">
        <v>42967</v>
      </c>
      <c r="L11" s="127">
        <v>188</v>
      </c>
      <c r="M11" s="127">
        <v>48910</v>
      </c>
      <c r="N11" s="127">
        <v>216</v>
      </c>
      <c r="O11" s="127">
        <v>54853</v>
      </c>
      <c r="P11" s="127">
        <v>242</v>
      </c>
      <c r="Q11" s="127">
        <v>60796</v>
      </c>
      <c r="R11" s="127">
        <v>267</v>
      </c>
      <c r="S11" s="127">
        <v>66739</v>
      </c>
      <c r="T11" s="127">
        <v>291</v>
      </c>
      <c r="U11" s="127">
        <v>72682</v>
      </c>
      <c r="V11" s="128">
        <v>291</v>
      </c>
      <c r="W11" s="98"/>
    </row>
    <row r="12" spans="1:23" s="98" customFormat="1" x14ac:dyDescent="0.2">
      <c r="A12" s="51" t="s">
        <v>159</v>
      </c>
      <c r="B12" s="50" t="s">
        <v>179</v>
      </c>
      <c r="C12" s="126">
        <v>1</v>
      </c>
      <c r="D12" s="126">
        <v>12</v>
      </c>
      <c r="E12" s="126">
        <v>2</v>
      </c>
      <c r="F12" s="126">
        <v>22</v>
      </c>
      <c r="G12" s="126">
        <v>3</v>
      </c>
      <c r="H12" s="126">
        <v>30</v>
      </c>
      <c r="I12" s="127">
        <v>4</v>
      </c>
      <c r="J12" s="127">
        <v>38</v>
      </c>
      <c r="K12" s="127">
        <v>5</v>
      </c>
      <c r="L12" s="127">
        <v>45</v>
      </c>
      <c r="M12" s="127">
        <v>6</v>
      </c>
      <c r="N12" s="127">
        <v>52</v>
      </c>
      <c r="O12" s="127">
        <v>7</v>
      </c>
      <c r="P12" s="127">
        <v>58</v>
      </c>
      <c r="Q12" s="127">
        <v>8</v>
      </c>
      <c r="R12" s="127">
        <v>64</v>
      </c>
      <c r="S12" s="127">
        <v>9</v>
      </c>
      <c r="T12" s="127">
        <v>70</v>
      </c>
      <c r="U12" s="127">
        <v>10</v>
      </c>
      <c r="V12" s="128">
        <v>70</v>
      </c>
    </row>
    <row r="13" spans="1:23" s="4" customFormat="1" x14ac:dyDescent="0.2">
      <c r="A13" s="51" t="s">
        <v>41</v>
      </c>
      <c r="B13" s="50" t="s">
        <v>179</v>
      </c>
      <c r="C13" s="126">
        <v>1</v>
      </c>
      <c r="D13" s="126">
        <v>8</v>
      </c>
      <c r="E13" s="126">
        <v>2</v>
      </c>
      <c r="F13" s="126">
        <v>14</v>
      </c>
      <c r="G13" s="126">
        <v>3</v>
      </c>
      <c r="H13" s="126">
        <v>20</v>
      </c>
      <c r="I13" s="127">
        <v>4</v>
      </c>
      <c r="J13" s="127">
        <v>26</v>
      </c>
      <c r="K13" s="127">
        <v>5</v>
      </c>
      <c r="L13" s="127">
        <v>30</v>
      </c>
      <c r="M13" s="127">
        <v>6</v>
      </c>
      <c r="N13" s="127">
        <v>35</v>
      </c>
      <c r="O13" s="127">
        <v>7</v>
      </c>
      <c r="P13" s="127">
        <v>39</v>
      </c>
      <c r="Q13" s="127">
        <v>8</v>
      </c>
      <c r="R13" s="127">
        <v>43</v>
      </c>
      <c r="S13" s="127">
        <v>9</v>
      </c>
      <c r="T13" s="127">
        <v>47</v>
      </c>
      <c r="U13" s="127">
        <v>10</v>
      </c>
      <c r="V13" s="128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6">
        <v>1</v>
      </c>
      <c r="D14" s="126">
        <v>5</v>
      </c>
      <c r="E14" s="126">
        <v>2</v>
      </c>
      <c r="F14" s="126">
        <v>10</v>
      </c>
      <c r="G14" s="126">
        <v>3</v>
      </c>
      <c r="H14" s="126">
        <v>13</v>
      </c>
      <c r="I14" s="127">
        <v>4</v>
      </c>
      <c r="J14" s="127">
        <v>17</v>
      </c>
      <c r="K14" s="127">
        <v>5</v>
      </c>
      <c r="L14" s="127">
        <v>20</v>
      </c>
      <c r="M14" s="127">
        <v>6</v>
      </c>
      <c r="N14" s="127">
        <v>23</v>
      </c>
      <c r="O14" s="127">
        <v>7</v>
      </c>
      <c r="P14" s="127">
        <v>26</v>
      </c>
      <c r="Q14" s="127">
        <v>8</v>
      </c>
      <c r="R14" s="127">
        <v>28</v>
      </c>
      <c r="S14" s="127">
        <v>9</v>
      </c>
      <c r="T14" s="127">
        <v>31</v>
      </c>
      <c r="U14" s="127">
        <v>10</v>
      </c>
      <c r="V14" s="128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6">
        <v>1</v>
      </c>
      <c r="D15" s="126">
        <v>7</v>
      </c>
      <c r="E15" s="126">
        <v>2</v>
      </c>
      <c r="F15" s="126">
        <v>12</v>
      </c>
      <c r="G15" s="126">
        <v>3</v>
      </c>
      <c r="H15" s="126">
        <v>17</v>
      </c>
      <c r="I15" s="127">
        <v>4</v>
      </c>
      <c r="J15" s="127">
        <v>21</v>
      </c>
      <c r="K15" s="127">
        <v>5</v>
      </c>
      <c r="L15" s="127">
        <v>25</v>
      </c>
      <c r="M15" s="127">
        <v>6</v>
      </c>
      <c r="N15" s="127">
        <v>29</v>
      </c>
      <c r="O15" s="127">
        <v>7</v>
      </c>
      <c r="P15" s="127">
        <v>33</v>
      </c>
      <c r="Q15" s="127">
        <v>8</v>
      </c>
      <c r="R15" s="127">
        <v>36</v>
      </c>
      <c r="S15" s="127">
        <v>9</v>
      </c>
      <c r="T15" s="127">
        <v>39</v>
      </c>
      <c r="U15" s="127">
        <v>10</v>
      </c>
      <c r="V15" s="128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6">
        <v>19038</v>
      </c>
      <c r="D16" s="126">
        <v>157</v>
      </c>
      <c r="E16" s="126">
        <v>27126</v>
      </c>
      <c r="F16" s="126">
        <v>290</v>
      </c>
      <c r="G16" s="126">
        <v>35214</v>
      </c>
      <c r="H16" s="126">
        <v>407</v>
      </c>
      <c r="I16" s="127">
        <v>41871</v>
      </c>
      <c r="J16" s="127">
        <v>512</v>
      </c>
      <c r="K16" s="127">
        <v>48528</v>
      </c>
      <c r="L16" s="127">
        <v>610</v>
      </c>
      <c r="M16" s="127">
        <v>55185</v>
      </c>
      <c r="N16" s="127">
        <v>700</v>
      </c>
      <c r="O16" s="127">
        <v>61842</v>
      </c>
      <c r="P16" s="127">
        <v>785</v>
      </c>
      <c r="Q16" s="127">
        <v>68499</v>
      </c>
      <c r="R16" s="127">
        <v>865</v>
      </c>
      <c r="S16" s="127">
        <v>75156</v>
      </c>
      <c r="T16" s="127">
        <v>942</v>
      </c>
      <c r="U16" s="127">
        <v>81813</v>
      </c>
      <c r="V16" s="128">
        <v>942</v>
      </c>
      <c r="W16" s="98"/>
    </row>
    <row r="17" spans="1:23" s="98" customFormat="1" x14ac:dyDescent="0.2">
      <c r="A17" s="51" t="s">
        <v>161</v>
      </c>
      <c r="B17" s="50" t="s">
        <v>179</v>
      </c>
      <c r="C17" s="126">
        <v>1</v>
      </c>
      <c r="D17" s="126">
        <v>1157</v>
      </c>
      <c r="E17" s="126">
        <v>2</v>
      </c>
      <c r="F17" s="126">
        <v>2132</v>
      </c>
      <c r="G17" s="126">
        <v>3</v>
      </c>
      <c r="H17" s="126">
        <v>2992</v>
      </c>
      <c r="I17" s="127">
        <v>4</v>
      </c>
      <c r="J17" s="127">
        <v>3769</v>
      </c>
      <c r="K17" s="127">
        <v>5</v>
      </c>
      <c r="L17" s="127">
        <v>4483</v>
      </c>
      <c r="M17" s="127">
        <v>6</v>
      </c>
      <c r="N17" s="127">
        <v>5148</v>
      </c>
      <c r="O17" s="127">
        <v>7</v>
      </c>
      <c r="P17" s="127">
        <v>5773</v>
      </c>
      <c r="Q17" s="127">
        <v>8</v>
      </c>
      <c r="R17" s="127">
        <v>6363</v>
      </c>
      <c r="S17" s="127">
        <v>9</v>
      </c>
      <c r="T17" s="127">
        <v>6925</v>
      </c>
      <c r="U17" s="127">
        <v>10</v>
      </c>
      <c r="V17" s="128">
        <v>6925</v>
      </c>
    </row>
    <row r="18" spans="1:23" s="4" customFormat="1" x14ac:dyDescent="0.2">
      <c r="A18" s="51" t="s">
        <v>12</v>
      </c>
      <c r="B18" s="50" t="s">
        <v>179</v>
      </c>
      <c r="C18" s="126">
        <v>1</v>
      </c>
      <c r="D18" s="126">
        <v>1984</v>
      </c>
      <c r="E18" s="126">
        <v>2</v>
      </c>
      <c r="F18" s="126">
        <v>3657</v>
      </c>
      <c r="G18" s="126">
        <v>3</v>
      </c>
      <c r="H18" s="126">
        <v>5130</v>
      </c>
      <c r="I18" s="127">
        <v>4</v>
      </c>
      <c r="J18" s="127">
        <v>6463</v>
      </c>
      <c r="K18" s="127">
        <v>5</v>
      </c>
      <c r="L18" s="127">
        <v>7688</v>
      </c>
      <c r="M18" s="127">
        <v>6</v>
      </c>
      <c r="N18" s="127">
        <v>8828</v>
      </c>
      <c r="O18" s="127">
        <v>7</v>
      </c>
      <c r="P18" s="127">
        <v>9899</v>
      </c>
      <c r="Q18" s="127">
        <v>8</v>
      </c>
      <c r="R18" s="127">
        <v>10912</v>
      </c>
      <c r="S18" s="127">
        <v>9</v>
      </c>
      <c r="T18" s="127">
        <v>11875</v>
      </c>
      <c r="U18" s="127">
        <v>10</v>
      </c>
      <c r="V18" s="128">
        <v>11875</v>
      </c>
      <c r="W18" s="98"/>
    </row>
    <row r="19" spans="1:23" s="98" customFormat="1" x14ac:dyDescent="0.2">
      <c r="A19" s="51" t="s">
        <v>158</v>
      </c>
      <c r="B19" s="50" t="s">
        <v>179</v>
      </c>
      <c r="C19" s="126">
        <v>1</v>
      </c>
      <c r="D19" s="126">
        <v>11</v>
      </c>
      <c r="E19" s="126">
        <v>2</v>
      </c>
      <c r="F19" s="126">
        <v>21</v>
      </c>
      <c r="G19" s="126">
        <v>3</v>
      </c>
      <c r="H19" s="126">
        <v>29</v>
      </c>
      <c r="I19" s="127">
        <v>4</v>
      </c>
      <c r="J19" s="127">
        <v>37</v>
      </c>
      <c r="K19" s="127">
        <v>5</v>
      </c>
      <c r="L19" s="127">
        <v>44</v>
      </c>
      <c r="M19" s="127">
        <v>6</v>
      </c>
      <c r="N19" s="127">
        <v>50</v>
      </c>
      <c r="O19" s="127">
        <v>7</v>
      </c>
      <c r="P19" s="127">
        <v>56</v>
      </c>
      <c r="Q19" s="127">
        <v>8</v>
      </c>
      <c r="R19" s="127">
        <v>62</v>
      </c>
      <c r="S19" s="127">
        <v>9</v>
      </c>
      <c r="T19" s="127">
        <v>67</v>
      </c>
      <c r="U19" s="127">
        <v>10</v>
      </c>
      <c r="V19" s="128">
        <v>67</v>
      </c>
    </row>
    <row r="20" spans="1:23" s="98" customFormat="1" x14ac:dyDescent="0.2">
      <c r="A20" s="51" t="s">
        <v>190</v>
      </c>
      <c r="B20" s="50" t="s">
        <v>179</v>
      </c>
      <c r="C20" s="126">
        <v>37</v>
      </c>
      <c r="D20" s="126">
        <v>18</v>
      </c>
      <c r="E20" s="126">
        <v>55</v>
      </c>
      <c r="F20" s="126">
        <v>33</v>
      </c>
      <c r="G20" s="126">
        <v>74</v>
      </c>
      <c r="H20" s="126">
        <v>46</v>
      </c>
      <c r="I20" s="127">
        <v>92</v>
      </c>
      <c r="J20" s="127">
        <v>58</v>
      </c>
      <c r="K20" s="127">
        <v>110</v>
      </c>
      <c r="L20" s="127">
        <v>69</v>
      </c>
      <c r="M20" s="127">
        <v>128</v>
      </c>
      <c r="N20" s="127">
        <v>79</v>
      </c>
      <c r="O20" s="127">
        <v>146</v>
      </c>
      <c r="P20" s="127">
        <v>89</v>
      </c>
      <c r="Q20" s="127">
        <v>164</v>
      </c>
      <c r="R20" s="127">
        <v>98</v>
      </c>
      <c r="S20" s="127">
        <v>182</v>
      </c>
      <c r="T20" s="127">
        <v>106</v>
      </c>
      <c r="U20" s="127">
        <v>200</v>
      </c>
      <c r="V20" s="128">
        <v>106</v>
      </c>
    </row>
    <row r="21" spans="1:23" s="98" customFormat="1" x14ac:dyDescent="0.2">
      <c r="A21" s="51" t="s">
        <v>157</v>
      </c>
      <c r="B21" s="50" t="s">
        <v>179</v>
      </c>
      <c r="C21" s="126">
        <v>2</v>
      </c>
      <c r="D21" s="126">
        <v>23</v>
      </c>
      <c r="E21" s="126">
        <v>3</v>
      </c>
      <c r="F21" s="126">
        <v>42</v>
      </c>
      <c r="G21" s="126">
        <v>4</v>
      </c>
      <c r="H21" s="126">
        <v>59</v>
      </c>
      <c r="I21" s="127">
        <v>5</v>
      </c>
      <c r="J21" s="127">
        <v>74</v>
      </c>
      <c r="K21" s="127">
        <v>6</v>
      </c>
      <c r="L21" s="127">
        <v>88</v>
      </c>
      <c r="M21" s="127">
        <v>7</v>
      </c>
      <c r="N21" s="127">
        <v>101</v>
      </c>
      <c r="O21" s="127">
        <v>8</v>
      </c>
      <c r="P21" s="127">
        <v>113</v>
      </c>
      <c r="Q21" s="127">
        <v>9</v>
      </c>
      <c r="R21" s="127">
        <v>125</v>
      </c>
      <c r="S21" s="127">
        <v>10</v>
      </c>
      <c r="T21" s="127">
        <v>136</v>
      </c>
      <c r="U21" s="127">
        <v>11</v>
      </c>
      <c r="V21" s="128">
        <v>136</v>
      </c>
    </row>
    <row r="22" spans="1:23" s="98" customFormat="1" x14ac:dyDescent="0.2">
      <c r="A22" s="51" t="s">
        <v>191</v>
      </c>
      <c r="B22" s="50" t="s">
        <v>179</v>
      </c>
      <c r="C22" s="126">
        <v>1</v>
      </c>
      <c r="D22" s="126">
        <v>33</v>
      </c>
      <c r="E22" s="126">
        <v>2</v>
      </c>
      <c r="F22" s="126">
        <v>61</v>
      </c>
      <c r="G22" s="126">
        <v>3</v>
      </c>
      <c r="H22" s="126">
        <v>85</v>
      </c>
      <c r="I22" s="127">
        <v>4</v>
      </c>
      <c r="J22" s="127">
        <v>108</v>
      </c>
      <c r="K22" s="127">
        <v>5</v>
      </c>
      <c r="L22" s="127">
        <v>128</v>
      </c>
      <c r="M22" s="127">
        <v>6</v>
      </c>
      <c r="N22" s="127">
        <v>147</v>
      </c>
      <c r="O22" s="127">
        <v>7</v>
      </c>
      <c r="P22" s="127">
        <v>165</v>
      </c>
      <c r="Q22" s="127">
        <v>8</v>
      </c>
      <c r="R22" s="127">
        <v>182</v>
      </c>
      <c r="S22" s="127">
        <v>9</v>
      </c>
      <c r="T22" s="127">
        <v>198</v>
      </c>
      <c r="U22" s="127">
        <v>10</v>
      </c>
      <c r="V22" s="128">
        <v>198</v>
      </c>
    </row>
    <row r="23" spans="1:23" s="98" customFormat="1" x14ac:dyDescent="0.2">
      <c r="A23" s="51" t="s">
        <v>156</v>
      </c>
      <c r="B23" s="50" t="s">
        <v>179</v>
      </c>
      <c r="C23" s="126">
        <v>1</v>
      </c>
      <c r="D23" s="126">
        <v>55</v>
      </c>
      <c r="E23" s="126">
        <v>2</v>
      </c>
      <c r="F23" s="126">
        <v>101</v>
      </c>
      <c r="G23" s="126">
        <v>3</v>
      </c>
      <c r="H23" s="126">
        <v>141</v>
      </c>
      <c r="I23" s="127">
        <v>4</v>
      </c>
      <c r="J23" s="127">
        <v>178</v>
      </c>
      <c r="K23" s="127">
        <v>5</v>
      </c>
      <c r="L23" s="127">
        <v>212</v>
      </c>
      <c r="M23" s="127">
        <v>6</v>
      </c>
      <c r="N23" s="127">
        <v>243</v>
      </c>
      <c r="O23" s="127">
        <v>7</v>
      </c>
      <c r="P23" s="127">
        <v>272</v>
      </c>
      <c r="Q23" s="127">
        <v>8</v>
      </c>
      <c r="R23" s="127">
        <v>300</v>
      </c>
      <c r="S23" s="127">
        <v>9</v>
      </c>
      <c r="T23" s="127">
        <v>327</v>
      </c>
      <c r="U23" s="127">
        <v>10</v>
      </c>
      <c r="V23" s="128">
        <v>327</v>
      </c>
    </row>
    <row r="24" spans="1:23" s="98" customFormat="1" x14ac:dyDescent="0.2">
      <c r="A24" s="51" t="s">
        <v>192</v>
      </c>
      <c r="B24" s="50" t="s">
        <v>179</v>
      </c>
      <c r="C24" s="126">
        <v>1</v>
      </c>
      <c r="D24" s="126">
        <v>2043</v>
      </c>
      <c r="E24" s="126">
        <v>2</v>
      </c>
      <c r="F24" s="126">
        <v>3766</v>
      </c>
      <c r="G24" s="126">
        <v>3</v>
      </c>
      <c r="H24" s="126">
        <v>5283</v>
      </c>
      <c r="I24" s="127">
        <v>4</v>
      </c>
      <c r="J24" s="127">
        <v>6655</v>
      </c>
      <c r="K24" s="127">
        <v>5</v>
      </c>
      <c r="L24" s="127">
        <v>7917</v>
      </c>
      <c r="M24" s="127">
        <v>6</v>
      </c>
      <c r="N24" s="127">
        <v>9091</v>
      </c>
      <c r="O24" s="127">
        <v>7</v>
      </c>
      <c r="P24" s="127">
        <v>10194</v>
      </c>
      <c r="Q24" s="127">
        <v>8</v>
      </c>
      <c r="R24" s="127">
        <v>11237</v>
      </c>
      <c r="S24" s="127">
        <v>9</v>
      </c>
      <c r="T24" s="127">
        <v>12229</v>
      </c>
      <c r="U24" s="127">
        <v>10</v>
      </c>
      <c r="V24" s="128">
        <v>12229</v>
      </c>
    </row>
    <row r="25" spans="1:23" s="98" customFormat="1" x14ac:dyDescent="0.2">
      <c r="A25" s="51" t="s">
        <v>160</v>
      </c>
      <c r="B25" s="50" t="s">
        <v>179</v>
      </c>
      <c r="C25" s="126">
        <v>1</v>
      </c>
      <c r="D25" s="140">
        <v>0.66</v>
      </c>
      <c r="E25" s="126">
        <v>2</v>
      </c>
      <c r="F25" s="140">
        <v>1.22</v>
      </c>
      <c r="G25" s="126">
        <v>3</v>
      </c>
      <c r="H25" s="140">
        <v>1.71</v>
      </c>
      <c r="I25" s="143">
        <v>4</v>
      </c>
      <c r="J25" s="141">
        <v>2.16</v>
      </c>
      <c r="K25" s="143">
        <v>5</v>
      </c>
      <c r="L25" s="141">
        <v>2.57</v>
      </c>
      <c r="M25" s="143">
        <v>6</v>
      </c>
      <c r="N25" s="141">
        <v>2.95</v>
      </c>
      <c r="O25" s="143">
        <v>7</v>
      </c>
      <c r="P25" s="141">
        <v>3.31</v>
      </c>
      <c r="Q25" s="143">
        <v>8</v>
      </c>
      <c r="R25" s="141">
        <v>3.65</v>
      </c>
      <c r="S25" s="143">
        <v>9</v>
      </c>
      <c r="T25" s="141">
        <v>3.97</v>
      </c>
      <c r="U25" s="143">
        <v>10</v>
      </c>
      <c r="V25" s="142">
        <v>3.97</v>
      </c>
    </row>
    <row r="26" spans="1:23" s="4" customFormat="1" x14ac:dyDescent="0.2">
      <c r="A26" s="51" t="s">
        <v>7</v>
      </c>
      <c r="B26" s="50" t="s">
        <v>179</v>
      </c>
      <c r="C26" s="126">
        <v>1</v>
      </c>
      <c r="D26" s="126">
        <v>60</v>
      </c>
      <c r="E26" s="126">
        <v>2</v>
      </c>
      <c r="F26" s="126">
        <v>111</v>
      </c>
      <c r="G26" s="126">
        <v>3</v>
      </c>
      <c r="H26" s="126">
        <v>156</v>
      </c>
      <c r="I26" s="127">
        <v>4</v>
      </c>
      <c r="J26" s="127">
        <v>196</v>
      </c>
      <c r="K26" s="127">
        <v>5</v>
      </c>
      <c r="L26" s="127">
        <v>233</v>
      </c>
      <c r="M26" s="127">
        <v>6</v>
      </c>
      <c r="N26" s="127">
        <v>268</v>
      </c>
      <c r="O26" s="127">
        <v>7</v>
      </c>
      <c r="P26" s="127">
        <v>301</v>
      </c>
      <c r="Q26" s="127">
        <v>8</v>
      </c>
      <c r="R26" s="127">
        <v>331</v>
      </c>
      <c r="S26" s="127">
        <v>9</v>
      </c>
      <c r="T26" s="127">
        <v>361</v>
      </c>
      <c r="U26" s="127">
        <v>10</v>
      </c>
      <c r="V26" s="128">
        <v>361</v>
      </c>
      <c r="W26" s="98"/>
    </row>
    <row r="27" spans="1:23" s="4" customFormat="1" x14ac:dyDescent="0.2">
      <c r="A27" s="51" t="s">
        <v>8</v>
      </c>
      <c r="B27" s="50" t="s">
        <v>179</v>
      </c>
      <c r="C27" s="126">
        <v>1063</v>
      </c>
      <c r="D27" s="126">
        <v>1281</v>
      </c>
      <c r="E27" s="126">
        <v>1595</v>
      </c>
      <c r="F27" s="126">
        <v>2361</v>
      </c>
      <c r="G27" s="126">
        <v>2126</v>
      </c>
      <c r="H27" s="126">
        <v>3312</v>
      </c>
      <c r="I27" s="127">
        <v>2658</v>
      </c>
      <c r="J27" s="127">
        <v>4173</v>
      </c>
      <c r="K27" s="127">
        <v>3190</v>
      </c>
      <c r="L27" s="127">
        <v>4964</v>
      </c>
      <c r="M27" s="127">
        <v>3722</v>
      </c>
      <c r="N27" s="127">
        <v>5700</v>
      </c>
      <c r="O27" s="127">
        <v>4254</v>
      </c>
      <c r="P27" s="127">
        <v>6392</v>
      </c>
      <c r="Q27" s="127">
        <v>4786</v>
      </c>
      <c r="R27" s="127">
        <v>7046</v>
      </c>
      <c r="S27" s="127">
        <v>5318</v>
      </c>
      <c r="T27" s="127">
        <v>7668</v>
      </c>
      <c r="U27" s="127">
        <v>5850</v>
      </c>
      <c r="V27" s="128">
        <v>7668</v>
      </c>
      <c r="W27" s="98"/>
    </row>
    <row r="28" spans="1:23" s="4" customFormat="1" x14ac:dyDescent="0.2">
      <c r="A28" s="51" t="s">
        <v>9</v>
      </c>
      <c r="B28" s="50" t="s">
        <v>179</v>
      </c>
      <c r="C28" s="126">
        <v>2494</v>
      </c>
      <c r="D28" s="126">
        <v>45</v>
      </c>
      <c r="E28" s="126">
        <v>3566</v>
      </c>
      <c r="F28" s="126">
        <v>83</v>
      </c>
      <c r="G28" s="126">
        <v>4638</v>
      </c>
      <c r="H28" s="126">
        <v>116</v>
      </c>
      <c r="I28" s="127">
        <v>5535</v>
      </c>
      <c r="J28" s="127">
        <v>146</v>
      </c>
      <c r="K28" s="127">
        <v>6432</v>
      </c>
      <c r="L28" s="127">
        <v>174</v>
      </c>
      <c r="M28" s="127">
        <v>7329</v>
      </c>
      <c r="N28" s="127">
        <v>200</v>
      </c>
      <c r="O28" s="127">
        <v>8226</v>
      </c>
      <c r="P28" s="127">
        <v>224</v>
      </c>
      <c r="Q28" s="127">
        <v>9123</v>
      </c>
      <c r="R28" s="127">
        <v>247</v>
      </c>
      <c r="S28" s="127">
        <v>10020</v>
      </c>
      <c r="T28" s="127">
        <v>269</v>
      </c>
      <c r="U28" s="127">
        <v>10917</v>
      </c>
      <c r="V28" s="128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6">
        <v>246</v>
      </c>
      <c r="D29" s="126">
        <v>14</v>
      </c>
      <c r="E29" s="126">
        <v>369</v>
      </c>
      <c r="F29" s="126">
        <v>26</v>
      </c>
      <c r="G29" s="126">
        <v>492</v>
      </c>
      <c r="H29" s="126">
        <v>37</v>
      </c>
      <c r="I29" s="127">
        <v>615</v>
      </c>
      <c r="J29" s="127">
        <v>46</v>
      </c>
      <c r="K29" s="127">
        <v>738</v>
      </c>
      <c r="L29" s="127">
        <v>55</v>
      </c>
      <c r="M29" s="127">
        <v>861</v>
      </c>
      <c r="N29" s="127">
        <v>63</v>
      </c>
      <c r="O29" s="127">
        <v>984</v>
      </c>
      <c r="P29" s="127">
        <v>71</v>
      </c>
      <c r="Q29" s="127">
        <v>1107</v>
      </c>
      <c r="R29" s="127">
        <v>78</v>
      </c>
      <c r="S29" s="127">
        <v>1230</v>
      </c>
      <c r="T29" s="127">
        <v>85</v>
      </c>
      <c r="U29" s="127">
        <v>1353</v>
      </c>
      <c r="V29" s="128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6">
        <v>1</v>
      </c>
      <c r="D30" s="126">
        <v>10</v>
      </c>
      <c r="E30" s="126">
        <v>2</v>
      </c>
      <c r="F30" s="126">
        <v>18</v>
      </c>
      <c r="G30" s="126">
        <v>3</v>
      </c>
      <c r="H30" s="126">
        <v>26</v>
      </c>
      <c r="I30" s="127">
        <v>4</v>
      </c>
      <c r="J30" s="127">
        <v>32</v>
      </c>
      <c r="K30" s="127">
        <v>5</v>
      </c>
      <c r="L30" s="127">
        <v>38</v>
      </c>
      <c r="M30" s="127">
        <v>6</v>
      </c>
      <c r="N30" s="127">
        <v>44</v>
      </c>
      <c r="O30" s="127">
        <v>7</v>
      </c>
      <c r="P30" s="127">
        <v>49</v>
      </c>
      <c r="Q30" s="127">
        <v>8</v>
      </c>
      <c r="R30" s="127">
        <v>54</v>
      </c>
      <c r="S30" s="127">
        <v>9</v>
      </c>
      <c r="T30" s="127">
        <v>59</v>
      </c>
      <c r="U30" s="127">
        <v>10</v>
      </c>
      <c r="V30" s="128">
        <v>59</v>
      </c>
    </row>
    <row r="31" spans="1:23" s="4" customFormat="1" x14ac:dyDescent="0.2">
      <c r="A31" s="51" t="s">
        <v>10</v>
      </c>
      <c r="B31" s="50" t="s">
        <v>179</v>
      </c>
      <c r="C31" s="126">
        <v>215</v>
      </c>
      <c r="D31" s="126">
        <v>753</v>
      </c>
      <c r="E31" s="126">
        <v>302</v>
      </c>
      <c r="F31" s="126">
        <v>1388</v>
      </c>
      <c r="G31" s="126">
        <v>388</v>
      </c>
      <c r="H31" s="126">
        <v>1947</v>
      </c>
      <c r="I31" s="127">
        <v>454</v>
      </c>
      <c r="J31" s="127">
        <v>2452</v>
      </c>
      <c r="K31" s="127">
        <v>520</v>
      </c>
      <c r="L31" s="127">
        <v>2917</v>
      </c>
      <c r="M31" s="127">
        <v>586</v>
      </c>
      <c r="N31" s="127">
        <v>3350</v>
      </c>
      <c r="O31" s="127">
        <v>652</v>
      </c>
      <c r="P31" s="127">
        <v>3756</v>
      </c>
      <c r="Q31" s="127">
        <v>718</v>
      </c>
      <c r="R31" s="127">
        <v>4141</v>
      </c>
      <c r="S31" s="127">
        <v>784</v>
      </c>
      <c r="T31" s="127">
        <v>4506</v>
      </c>
      <c r="U31" s="127">
        <v>850</v>
      </c>
      <c r="V31" s="128">
        <v>4506</v>
      </c>
      <c r="W31" s="98"/>
    </row>
    <row r="32" spans="1:23" s="4" customFormat="1" x14ac:dyDescent="0.2">
      <c r="A32" s="52" t="s">
        <v>43</v>
      </c>
      <c r="B32" s="50" t="s">
        <v>179</v>
      </c>
      <c r="C32" s="126">
        <v>24</v>
      </c>
      <c r="D32" s="126">
        <v>20</v>
      </c>
      <c r="E32" s="126">
        <v>36</v>
      </c>
      <c r="F32" s="126">
        <v>36</v>
      </c>
      <c r="G32" s="126">
        <v>48</v>
      </c>
      <c r="H32" s="126">
        <v>51</v>
      </c>
      <c r="I32" s="127">
        <v>60</v>
      </c>
      <c r="J32" s="127">
        <v>64</v>
      </c>
      <c r="K32" s="127">
        <v>72</v>
      </c>
      <c r="L32" s="127">
        <v>77</v>
      </c>
      <c r="M32" s="127">
        <v>84</v>
      </c>
      <c r="N32" s="127">
        <v>88</v>
      </c>
      <c r="O32" s="127">
        <v>96</v>
      </c>
      <c r="P32" s="127">
        <v>99</v>
      </c>
      <c r="Q32" s="127">
        <v>108</v>
      </c>
      <c r="R32" s="127">
        <v>109</v>
      </c>
      <c r="S32" s="127">
        <v>120</v>
      </c>
      <c r="T32" s="127">
        <v>118</v>
      </c>
      <c r="U32" s="127">
        <v>132</v>
      </c>
      <c r="V32" s="128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6">
        <v>1</v>
      </c>
      <c r="D33" s="126">
        <v>12</v>
      </c>
      <c r="E33" s="126">
        <v>2</v>
      </c>
      <c r="F33" s="126">
        <v>22</v>
      </c>
      <c r="G33" s="126">
        <v>3</v>
      </c>
      <c r="H33" s="126">
        <v>30</v>
      </c>
      <c r="I33" s="127">
        <v>4</v>
      </c>
      <c r="J33" s="127">
        <v>38</v>
      </c>
      <c r="K33" s="127">
        <v>5</v>
      </c>
      <c r="L33" s="127">
        <v>45</v>
      </c>
      <c r="M33" s="127">
        <v>6</v>
      </c>
      <c r="N33" s="127">
        <v>52</v>
      </c>
      <c r="O33" s="127">
        <v>7</v>
      </c>
      <c r="P33" s="127">
        <v>58</v>
      </c>
      <c r="Q33" s="127">
        <v>8</v>
      </c>
      <c r="R33" s="127">
        <v>64</v>
      </c>
      <c r="S33" s="127">
        <v>9</v>
      </c>
      <c r="T33" s="127">
        <v>70</v>
      </c>
      <c r="U33" s="127">
        <v>10</v>
      </c>
      <c r="V33" s="128">
        <v>70</v>
      </c>
    </row>
    <row r="34" spans="1:25" s="98" customFormat="1" x14ac:dyDescent="0.2">
      <c r="A34" s="52" t="s">
        <v>195</v>
      </c>
      <c r="B34" s="50" t="s">
        <v>179</v>
      </c>
      <c r="C34" s="126">
        <v>1</v>
      </c>
      <c r="D34" s="126">
        <v>48</v>
      </c>
      <c r="E34" s="126">
        <v>2</v>
      </c>
      <c r="F34" s="126">
        <v>89</v>
      </c>
      <c r="G34" s="126">
        <v>3</v>
      </c>
      <c r="H34" s="126">
        <v>124</v>
      </c>
      <c r="I34" s="127">
        <v>4</v>
      </c>
      <c r="J34" s="127">
        <v>157</v>
      </c>
      <c r="K34" s="127">
        <v>5</v>
      </c>
      <c r="L34" s="127">
        <v>186</v>
      </c>
      <c r="M34" s="127">
        <v>6</v>
      </c>
      <c r="N34" s="127">
        <v>214</v>
      </c>
      <c r="O34" s="127">
        <v>7</v>
      </c>
      <c r="P34" s="127">
        <v>240</v>
      </c>
      <c r="Q34" s="127">
        <v>8</v>
      </c>
      <c r="R34" s="127">
        <v>265</v>
      </c>
      <c r="S34" s="127">
        <v>9</v>
      </c>
      <c r="T34" s="127">
        <v>288</v>
      </c>
      <c r="U34" s="127">
        <v>10</v>
      </c>
      <c r="V34" s="128">
        <v>288</v>
      </c>
    </row>
    <row r="35" spans="1:25" s="98" customFormat="1" x14ac:dyDescent="0.2">
      <c r="A35" s="52" t="s">
        <v>114</v>
      </c>
      <c r="B35" s="50" t="s">
        <v>179</v>
      </c>
      <c r="C35" s="126">
        <v>24</v>
      </c>
      <c r="D35" s="126">
        <v>24</v>
      </c>
      <c r="E35" s="126">
        <v>36</v>
      </c>
      <c r="F35" s="126">
        <v>45</v>
      </c>
      <c r="G35" s="126">
        <v>48</v>
      </c>
      <c r="H35" s="126">
        <v>63</v>
      </c>
      <c r="I35" s="127">
        <v>60</v>
      </c>
      <c r="J35" s="127">
        <v>80</v>
      </c>
      <c r="K35" s="127">
        <v>72</v>
      </c>
      <c r="L35" s="127">
        <v>95</v>
      </c>
      <c r="M35" s="127">
        <v>84</v>
      </c>
      <c r="N35" s="127">
        <v>109</v>
      </c>
      <c r="O35" s="127">
        <v>96</v>
      </c>
      <c r="P35" s="127">
        <v>122</v>
      </c>
      <c r="Q35" s="127">
        <v>108</v>
      </c>
      <c r="R35" s="127">
        <v>135</v>
      </c>
      <c r="S35" s="127">
        <v>120</v>
      </c>
      <c r="T35" s="127">
        <v>147</v>
      </c>
      <c r="U35" s="127">
        <v>132</v>
      </c>
      <c r="V35" s="128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5718</v>
      </c>
      <c r="D36" s="55">
        <v>75</v>
      </c>
      <c r="E36" s="55">
        <v>8183</v>
      </c>
      <c r="F36" s="55">
        <v>138</v>
      </c>
      <c r="G36" s="55">
        <v>10649</v>
      </c>
      <c r="H36" s="55">
        <v>194</v>
      </c>
      <c r="I36" s="56">
        <v>12721</v>
      </c>
      <c r="J36" s="56">
        <v>244</v>
      </c>
      <c r="K36" s="56">
        <v>14793</v>
      </c>
      <c r="L36" s="56">
        <v>290</v>
      </c>
      <c r="M36" s="56">
        <v>16865</v>
      </c>
      <c r="N36" s="56">
        <v>333</v>
      </c>
      <c r="O36" s="56">
        <v>18937</v>
      </c>
      <c r="P36" s="56">
        <v>373</v>
      </c>
      <c r="Q36" s="56">
        <v>21009</v>
      </c>
      <c r="R36" s="56">
        <v>412</v>
      </c>
      <c r="S36" s="56">
        <v>23081</v>
      </c>
      <c r="T36" s="56">
        <v>448</v>
      </c>
      <c r="U36" s="56">
        <v>25153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200" t="s">
        <v>116</v>
      </c>
      <c r="B38" s="201"/>
      <c r="C38" s="201"/>
      <c r="D38" s="20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202" t="s">
        <v>177</v>
      </c>
      <c r="B39" s="202"/>
      <c r="C39" s="202"/>
      <c r="D39" s="202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5" customFormat="1" x14ac:dyDescent="0.2">
      <c r="A40" s="174"/>
      <c r="B40" s="174"/>
      <c r="C40" s="174"/>
      <c r="D40" s="174"/>
      <c r="V40" s="172"/>
    </row>
    <row r="41" spans="1:25" s="145" customFormat="1" ht="12" customHeight="1" x14ac:dyDescent="0.2">
      <c r="A41" s="174"/>
      <c r="B41" s="174"/>
      <c r="C41" s="174"/>
      <c r="D41" s="174"/>
    </row>
    <row r="42" spans="1:25" s="171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16759</v>
      </c>
      <c r="D46" s="5">
        <v>49</v>
      </c>
      <c r="E46" s="5">
        <v>23920</v>
      </c>
      <c r="F46" s="5">
        <v>89</v>
      </c>
      <c r="G46" s="5">
        <v>31081</v>
      </c>
      <c r="H46" s="5">
        <v>126</v>
      </c>
      <c r="I46" s="5">
        <v>37024</v>
      </c>
      <c r="J46" s="5">
        <v>158</v>
      </c>
      <c r="K46" s="5">
        <v>42967</v>
      </c>
      <c r="L46" s="5">
        <v>188</v>
      </c>
      <c r="M46" s="5">
        <v>48910</v>
      </c>
      <c r="N46" s="5">
        <v>216</v>
      </c>
      <c r="O46" s="5">
        <v>54853</v>
      </c>
      <c r="P46" s="5">
        <v>242</v>
      </c>
      <c r="Q46" s="5">
        <v>60796</v>
      </c>
      <c r="R46" s="5">
        <v>267</v>
      </c>
      <c r="S46" s="5">
        <v>66739</v>
      </c>
      <c r="T46" s="5">
        <v>291</v>
      </c>
      <c r="U46" s="5">
        <v>72682</v>
      </c>
      <c r="V46" s="5">
        <v>291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19038</v>
      </c>
      <c r="D51" s="5">
        <v>157</v>
      </c>
      <c r="E51" s="5">
        <v>27126</v>
      </c>
      <c r="F51" s="5">
        <v>290</v>
      </c>
      <c r="G51" s="5">
        <v>35214</v>
      </c>
      <c r="H51" s="5">
        <v>407</v>
      </c>
      <c r="I51" s="5">
        <v>41871</v>
      </c>
      <c r="J51" s="5">
        <v>512</v>
      </c>
      <c r="K51" s="5">
        <v>48528</v>
      </c>
      <c r="L51" s="5">
        <v>610</v>
      </c>
      <c r="M51" s="5">
        <v>55185</v>
      </c>
      <c r="N51" s="5">
        <v>700</v>
      </c>
      <c r="O51" s="5">
        <v>61842</v>
      </c>
      <c r="P51" s="5">
        <v>785</v>
      </c>
      <c r="Q51" s="5">
        <v>68499</v>
      </c>
      <c r="R51" s="5">
        <v>865</v>
      </c>
      <c r="S51" s="5">
        <v>75156</v>
      </c>
      <c r="T51" s="5">
        <v>942</v>
      </c>
      <c r="U51" s="5">
        <v>81813</v>
      </c>
      <c r="V51" s="5">
        <v>942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1157</v>
      </c>
      <c r="E52" s="5">
        <v>2</v>
      </c>
      <c r="F52" s="5">
        <v>2132</v>
      </c>
      <c r="G52" s="5">
        <v>3</v>
      </c>
      <c r="H52" s="5">
        <v>2992</v>
      </c>
      <c r="I52" s="5">
        <v>4</v>
      </c>
      <c r="J52" s="5">
        <v>3769</v>
      </c>
      <c r="K52" s="5">
        <v>5</v>
      </c>
      <c r="L52" s="5">
        <v>4483</v>
      </c>
      <c r="M52" s="5">
        <v>6</v>
      </c>
      <c r="N52" s="5">
        <v>5148</v>
      </c>
      <c r="O52" s="5">
        <v>7</v>
      </c>
      <c r="P52" s="5">
        <v>5773</v>
      </c>
      <c r="Q52" s="5">
        <v>8</v>
      </c>
      <c r="R52" s="5">
        <v>6363</v>
      </c>
      <c r="S52" s="5">
        <v>9</v>
      </c>
      <c r="T52" s="5">
        <v>6925</v>
      </c>
      <c r="U52" s="5">
        <v>10</v>
      </c>
      <c r="V52" s="5">
        <v>6925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37</v>
      </c>
      <c r="D55" s="5">
        <v>18</v>
      </c>
      <c r="E55" s="5">
        <v>55</v>
      </c>
      <c r="F55" s="5">
        <v>33</v>
      </c>
      <c r="G55" s="5">
        <v>74</v>
      </c>
      <c r="H55" s="5">
        <v>46</v>
      </c>
      <c r="I55" s="5">
        <v>92</v>
      </c>
      <c r="J55" s="5">
        <v>58</v>
      </c>
      <c r="K55" s="5">
        <v>110</v>
      </c>
      <c r="L55" s="5">
        <v>69</v>
      </c>
      <c r="M55" s="5">
        <v>128</v>
      </c>
      <c r="N55" s="5">
        <v>79</v>
      </c>
      <c r="O55" s="5">
        <v>146</v>
      </c>
      <c r="P55" s="5">
        <v>89</v>
      </c>
      <c r="Q55" s="5">
        <v>164</v>
      </c>
      <c r="R55" s="5">
        <v>98</v>
      </c>
      <c r="S55" s="5">
        <v>182</v>
      </c>
      <c r="T55" s="5">
        <v>106</v>
      </c>
      <c r="U55" s="5">
        <v>200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2</v>
      </c>
      <c r="D56" s="5">
        <v>23</v>
      </c>
      <c r="E56" s="5">
        <v>3</v>
      </c>
      <c r="F56" s="5">
        <v>42</v>
      </c>
      <c r="G56" s="5">
        <v>4</v>
      </c>
      <c r="H56" s="5">
        <v>59</v>
      </c>
      <c r="I56" s="5">
        <v>5</v>
      </c>
      <c r="J56" s="5">
        <v>74</v>
      </c>
      <c r="K56" s="5">
        <v>6</v>
      </c>
      <c r="L56" s="5">
        <v>88</v>
      </c>
      <c r="M56" s="5">
        <v>7</v>
      </c>
      <c r="N56" s="5">
        <v>101</v>
      </c>
      <c r="O56" s="5">
        <v>8</v>
      </c>
      <c r="P56" s="5">
        <v>113</v>
      </c>
      <c r="Q56" s="5">
        <v>9</v>
      </c>
      <c r="R56" s="5">
        <v>125</v>
      </c>
      <c r="S56" s="5">
        <v>10</v>
      </c>
      <c r="T56" s="5">
        <v>136</v>
      </c>
      <c r="U56" s="5">
        <v>11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0.66</v>
      </c>
      <c r="E60" s="5">
        <v>2</v>
      </c>
      <c r="F60" s="5">
        <v>1.22</v>
      </c>
      <c r="G60" s="5">
        <v>3</v>
      </c>
      <c r="H60" s="5">
        <v>1.71</v>
      </c>
      <c r="I60" s="5">
        <v>4</v>
      </c>
      <c r="J60" s="5">
        <v>2.16</v>
      </c>
      <c r="K60" s="5">
        <v>5</v>
      </c>
      <c r="L60" s="5">
        <v>2.57</v>
      </c>
      <c r="M60" s="5">
        <v>6</v>
      </c>
      <c r="N60" s="5">
        <v>2.95</v>
      </c>
      <c r="O60" s="5">
        <v>7</v>
      </c>
      <c r="P60" s="5">
        <v>3.31</v>
      </c>
      <c r="Q60" s="5">
        <v>8</v>
      </c>
      <c r="R60" s="5">
        <v>3.65</v>
      </c>
      <c r="S60" s="5">
        <v>9</v>
      </c>
      <c r="T60" s="5">
        <v>3.97</v>
      </c>
      <c r="U60" s="5">
        <v>10</v>
      </c>
      <c r="V60" s="5">
        <v>3.97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179</v>
      </c>
      <c r="C62" s="5">
        <v>1063</v>
      </c>
      <c r="D62" s="5">
        <v>1371</v>
      </c>
      <c r="E62" s="5">
        <v>1595</v>
      </c>
      <c r="F62" s="5">
        <v>2527</v>
      </c>
      <c r="G62" s="5">
        <v>2126</v>
      </c>
      <c r="H62" s="5">
        <v>3545</v>
      </c>
      <c r="I62" s="5">
        <v>2658</v>
      </c>
      <c r="J62" s="5">
        <v>4466</v>
      </c>
      <c r="K62" s="5">
        <v>3190</v>
      </c>
      <c r="L62" s="5">
        <v>5312</v>
      </c>
      <c r="M62" s="5">
        <v>3722</v>
      </c>
      <c r="N62" s="5">
        <v>6100</v>
      </c>
      <c r="O62" s="5">
        <v>4254</v>
      </c>
      <c r="P62" s="5">
        <v>6840</v>
      </c>
      <c r="Q62" s="5">
        <v>4786</v>
      </c>
      <c r="R62" s="5">
        <v>7540</v>
      </c>
      <c r="S62" s="5">
        <v>5318</v>
      </c>
      <c r="T62" s="5">
        <v>8206</v>
      </c>
      <c r="U62" s="5">
        <v>5850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2494</v>
      </c>
      <c r="D63" s="5">
        <v>45</v>
      </c>
      <c r="E63" s="5">
        <v>3566</v>
      </c>
      <c r="F63" s="5">
        <v>83</v>
      </c>
      <c r="G63" s="5">
        <v>4638</v>
      </c>
      <c r="H63" s="5">
        <v>116</v>
      </c>
      <c r="I63" s="5">
        <v>5535</v>
      </c>
      <c r="J63" s="5">
        <v>146</v>
      </c>
      <c r="K63" s="5">
        <v>6432</v>
      </c>
      <c r="L63" s="5">
        <v>174</v>
      </c>
      <c r="M63" s="5">
        <v>7329</v>
      </c>
      <c r="N63" s="5">
        <v>200</v>
      </c>
      <c r="O63" s="5">
        <v>8226</v>
      </c>
      <c r="P63" s="5">
        <v>224</v>
      </c>
      <c r="Q63" s="5">
        <v>9123</v>
      </c>
      <c r="R63" s="5">
        <v>247</v>
      </c>
      <c r="S63" s="5">
        <v>10020</v>
      </c>
      <c r="T63" s="5">
        <v>269</v>
      </c>
      <c r="U63" s="5">
        <v>10917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246</v>
      </c>
      <c r="D64" s="5">
        <v>14</v>
      </c>
      <c r="E64" s="5">
        <v>369</v>
      </c>
      <c r="F64" s="5">
        <v>26</v>
      </c>
      <c r="G64" s="5">
        <v>492</v>
      </c>
      <c r="H64" s="5">
        <v>37</v>
      </c>
      <c r="I64" s="5">
        <v>615</v>
      </c>
      <c r="J64" s="5">
        <v>46</v>
      </c>
      <c r="K64" s="5">
        <v>738</v>
      </c>
      <c r="L64" s="5">
        <v>55</v>
      </c>
      <c r="M64" s="5">
        <v>861</v>
      </c>
      <c r="N64" s="5">
        <v>63</v>
      </c>
      <c r="O64" s="5">
        <v>984</v>
      </c>
      <c r="P64" s="5">
        <v>71</v>
      </c>
      <c r="Q64" s="5">
        <v>1107</v>
      </c>
      <c r="R64" s="5">
        <v>78</v>
      </c>
      <c r="S64" s="5">
        <v>1230</v>
      </c>
      <c r="T64" s="5">
        <v>85</v>
      </c>
      <c r="U64" s="5">
        <v>1353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10</v>
      </c>
      <c r="E65" s="5">
        <v>2</v>
      </c>
      <c r="F65" s="5">
        <v>18</v>
      </c>
      <c r="G65" s="5">
        <v>3</v>
      </c>
      <c r="H65" s="5">
        <v>26</v>
      </c>
      <c r="I65" s="5">
        <v>4</v>
      </c>
      <c r="J65" s="5">
        <v>32</v>
      </c>
      <c r="K65" s="5">
        <v>5</v>
      </c>
      <c r="L65" s="5">
        <v>38</v>
      </c>
      <c r="M65" s="5">
        <v>6</v>
      </c>
      <c r="N65" s="5">
        <v>44</v>
      </c>
      <c r="O65" s="5">
        <v>7</v>
      </c>
      <c r="P65" s="5">
        <v>49</v>
      </c>
      <c r="Q65" s="5">
        <v>8</v>
      </c>
      <c r="R65" s="5">
        <v>54</v>
      </c>
      <c r="S65" s="5">
        <v>9</v>
      </c>
      <c r="T65" s="5">
        <v>59</v>
      </c>
      <c r="U65" s="5">
        <v>10</v>
      </c>
      <c r="V65" s="5">
        <v>59</v>
      </c>
    </row>
    <row r="66" spans="1:22" s="5" customFormat="1" x14ac:dyDescent="0.2">
      <c r="A66" s="5" t="s">
        <v>10</v>
      </c>
      <c r="B66" s="5" t="s">
        <v>179</v>
      </c>
      <c r="C66" s="5">
        <v>215</v>
      </c>
      <c r="D66" s="5">
        <v>753</v>
      </c>
      <c r="E66" s="5">
        <v>302</v>
      </c>
      <c r="F66" s="5">
        <v>1388</v>
      </c>
      <c r="G66" s="5">
        <v>388</v>
      </c>
      <c r="H66" s="5">
        <v>1947</v>
      </c>
      <c r="I66" s="5">
        <v>454</v>
      </c>
      <c r="J66" s="5">
        <v>2452</v>
      </c>
      <c r="K66" s="5">
        <v>520</v>
      </c>
      <c r="L66" s="5">
        <v>2917</v>
      </c>
      <c r="M66" s="5">
        <v>586</v>
      </c>
      <c r="N66" s="5">
        <v>3350</v>
      </c>
      <c r="O66" s="5">
        <v>652</v>
      </c>
      <c r="P66" s="5">
        <v>3756</v>
      </c>
      <c r="Q66" s="5">
        <v>718</v>
      </c>
      <c r="R66" s="5">
        <v>4141</v>
      </c>
      <c r="S66" s="5">
        <v>784</v>
      </c>
      <c r="T66" s="5">
        <v>4506</v>
      </c>
      <c r="U66" s="5">
        <v>850</v>
      </c>
      <c r="V66" s="5">
        <v>4506</v>
      </c>
    </row>
    <row r="67" spans="1:22" s="5" customFormat="1" x14ac:dyDescent="0.2">
      <c r="A67" s="5" t="s">
        <v>43</v>
      </c>
      <c r="B67" s="5" t="s">
        <v>179</v>
      </c>
      <c r="C67" s="5">
        <v>24</v>
      </c>
      <c r="D67" s="5">
        <v>20</v>
      </c>
      <c r="E67" s="5">
        <v>36</v>
      </c>
      <c r="F67" s="5">
        <v>36</v>
      </c>
      <c r="G67" s="5">
        <v>48</v>
      </c>
      <c r="H67" s="5">
        <v>51</v>
      </c>
      <c r="I67" s="5">
        <v>60</v>
      </c>
      <c r="J67" s="5">
        <v>64</v>
      </c>
      <c r="K67" s="5">
        <v>72</v>
      </c>
      <c r="L67" s="5">
        <v>77</v>
      </c>
      <c r="M67" s="5">
        <v>84</v>
      </c>
      <c r="N67" s="5">
        <v>88</v>
      </c>
      <c r="O67" s="5">
        <v>96</v>
      </c>
      <c r="P67" s="5">
        <v>99</v>
      </c>
      <c r="Q67" s="5">
        <v>108</v>
      </c>
      <c r="R67" s="5">
        <v>109</v>
      </c>
      <c r="S67" s="5">
        <v>120</v>
      </c>
      <c r="T67" s="5">
        <v>118</v>
      </c>
      <c r="U67" s="5">
        <v>132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24</v>
      </c>
      <c r="D70" s="5">
        <v>24</v>
      </c>
      <c r="E70" s="5">
        <v>36</v>
      </c>
      <c r="F70" s="5">
        <v>45</v>
      </c>
      <c r="G70" s="5">
        <v>48</v>
      </c>
      <c r="H70" s="5">
        <v>63</v>
      </c>
      <c r="I70" s="5">
        <v>60</v>
      </c>
      <c r="J70" s="5">
        <v>80</v>
      </c>
      <c r="K70" s="5">
        <v>72</v>
      </c>
      <c r="L70" s="5">
        <v>95</v>
      </c>
      <c r="M70" s="5">
        <v>84</v>
      </c>
      <c r="N70" s="5">
        <v>109</v>
      </c>
      <c r="O70" s="5">
        <v>96</v>
      </c>
      <c r="P70" s="5">
        <v>122</v>
      </c>
      <c r="Q70" s="5">
        <v>108</v>
      </c>
      <c r="R70" s="5">
        <v>135</v>
      </c>
      <c r="S70" s="5">
        <v>120</v>
      </c>
      <c r="T70" s="5">
        <v>147</v>
      </c>
      <c r="U70" s="5">
        <v>132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5718</v>
      </c>
      <c r="D71" s="5">
        <v>75</v>
      </c>
      <c r="E71" s="5">
        <v>8183</v>
      </c>
      <c r="F71" s="5">
        <v>138</v>
      </c>
      <c r="G71" s="5">
        <v>10649</v>
      </c>
      <c r="H71" s="5">
        <v>194</v>
      </c>
      <c r="I71" s="5">
        <v>12721</v>
      </c>
      <c r="J71" s="5">
        <v>244</v>
      </c>
      <c r="K71" s="5">
        <v>14793</v>
      </c>
      <c r="L71" s="5">
        <v>290</v>
      </c>
      <c r="M71" s="5">
        <v>16865</v>
      </c>
      <c r="N71" s="5">
        <v>333</v>
      </c>
      <c r="O71" s="5">
        <v>18937</v>
      </c>
      <c r="P71" s="5">
        <v>373</v>
      </c>
      <c r="Q71" s="5">
        <v>21009</v>
      </c>
      <c r="R71" s="5">
        <v>412</v>
      </c>
      <c r="S71" s="5">
        <v>23081</v>
      </c>
      <c r="T71" s="5">
        <v>448</v>
      </c>
      <c r="U71" s="5">
        <v>25153</v>
      </c>
      <c r="V71" s="5">
        <v>448</v>
      </c>
    </row>
    <row r="72" spans="1:22" s="5" customFormat="1" x14ac:dyDescent="0.2"/>
    <row r="73" spans="1:22" s="41" customFormat="1" x14ac:dyDescent="0.2">
      <c r="A73" s="203"/>
      <c r="B73" s="204"/>
      <c r="C73" s="204"/>
      <c r="D73" s="204"/>
    </row>
    <row r="74" spans="1:22" s="145" customFormat="1" x14ac:dyDescent="0.2">
      <c r="A74" s="205"/>
      <c r="B74" s="205"/>
      <c r="C74" s="205"/>
      <c r="D74" s="205"/>
    </row>
    <row r="75" spans="1:22" s="145" customFormat="1" x14ac:dyDescent="0.2">
      <c r="V75" s="172"/>
    </row>
    <row r="76" spans="1:22" s="145" customFormat="1" x14ac:dyDescent="0.2"/>
    <row r="77" spans="1:22" s="93" customFormat="1" x14ac:dyDescent="0.2"/>
    <row r="78" spans="1:22" s="93" customFormat="1" x14ac:dyDescent="0.2"/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2023-04-05T13:22:58Z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