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4\"/>
    </mc:Choice>
  </mc:AlternateContent>
  <xr:revisionPtr revIDLastSave="0" documentId="8_{3FC52400-B5AD-4423-8F6F-74890CA38FDA}" xr6:coauthVersionLast="47" xr6:coauthVersionMax="47" xr10:uidLastSave="{00000000-0000-0000-0000-000000000000}"/>
  <bookViews>
    <workbookView xWindow="-28920" yWindow="-120" windowWidth="29040" windowHeight="17640" tabRatio="800" activeTab="3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</calcChain>
</file>

<file path=xl/sharedStrings.xml><?xml version="1.0" encoding="utf-8"?>
<sst xmlns="http://schemas.openxmlformats.org/spreadsheetml/2006/main" count="3630" uniqueCount="192">
  <si>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</si>
  <si>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</si>
  <si>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</si>
  <si>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</si>
  <si>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</si>
  <si>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</si>
  <si>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</si>
  <si>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</si>
  <si>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</si>
  <si>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</si>
  <si>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</si>
  <si>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</si>
  <si>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</si>
  <si>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</si>
  <si>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</si>
  <si>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</si>
  <si>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</si>
  <si>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</si>
  <si>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</si>
  <si>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</si>
  <si>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</si>
  <si>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</si>
  <si>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</si>
  <si>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</si>
  <si>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</si>
  <si>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</si>
  <si>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</si>
  <si>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</si>
  <si>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</si>
  <si>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</si>
  <si>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</si>
  <si>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</si>
  <si>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</si>
  <si>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</si>
  <si>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</si>
  <si>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</si>
  <si>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</si>
  <si>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</si>
  <si>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</si>
  <si>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</si>
  <si>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</si>
  <si>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</si>
  <si>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</si>
  <si>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</si>
  <si>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</si>
  <si>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</si>
  <si>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</si>
  <si>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</si>
  <si>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</si>
  <si>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</si>
  <si>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</si>
  <si>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</si>
  <si>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</si>
  <si>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</si>
  <si>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</si>
  <si>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</si>
  <si>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</si>
  <si>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</si>
  <si>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</si>
  <si>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</si>
  <si>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</si>
  <si>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</si>
  <si>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</si>
  <si>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</si>
  <si>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</si>
  <si>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</si>
  <si>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</si>
  <si>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</si>
  <si>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</si>
  <si>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</si>
  <si>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</si>
  <si>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</si>
  <si>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</si>
  <si>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</si>
  <si>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</si>
  <si>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</si>
  <si>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</si>
  <si>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</si>
  <si>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</si>
  <si>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</si>
  <si>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</si>
  <si>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</si>
  <si>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</si>
  <si>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</si>
  <si>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</si>
  <si>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</si>
  <si>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</si>
  <si>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</si>
  <si>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</si>
  <si>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</si>
  <si>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</si>
  <si>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</si>
  <si>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</si>
  <si>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</si>
  <si>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</si>
  <si>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</si>
  <si>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</si>
  <si>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</si>
  <si>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</si>
  <si>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</si>
  <si>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</si>
  <si>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</si>
  <si>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</si>
  <si>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</si>
  <si>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</si>
  <si>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</si>
  <si>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</si>
  <si>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</si>
  <si>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</si>
  <si>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</si>
  <si>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</si>
  <si>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</si>
  <si>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</si>
  <si>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</si>
  <si>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</si>
  <si>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</si>
  <si>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</si>
  <si>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</si>
  <si>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</si>
  <si>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</si>
  <si>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</si>
  <si>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</si>
  <si>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</si>
  <si>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</si>
  <si>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</si>
  <si>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</si>
  <si>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</si>
  <si>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</si>
  <si>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</si>
  <si>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</si>
  <si>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</si>
  <si>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</si>
  <si>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</si>
  <si>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</si>
  <si>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</si>
  <si>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</si>
  <si>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</si>
  <si>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</si>
  <si>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</si>
  <si>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</si>
  <si>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</si>
  <si>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</si>
  <si>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</si>
  <si>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</si>
  <si>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</si>
  <si>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</si>
  <si>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</si>
  <si>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</si>
  <si>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</si>
  <si>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</si>
  <si>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</si>
  <si>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</si>
  <si>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</si>
  <si>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</si>
  <si>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</si>
  <si>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</si>
  <si>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</si>
  <si>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</si>
  <si>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</si>
  <si>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</si>
  <si>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</si>
  <si>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</si>
  <si>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</si>
  <si>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</si>
  <si>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</si>
  <si>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</si>
  <si>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</si>
  <si>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</si>
  <si>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</si>
  <si>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</si>
  <si>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</si>
  <si>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</si>
  <si>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</si>
  <si>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</si>
  <si>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</si>
  <si>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</si>
  <si>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</si>
  <si>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</si>
  <si>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</si>
  <si>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</si>
  <si>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</si>
  <si>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</si>
  <si>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</si>
  <si>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</si>
  <si>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</si>
  <si>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</si>
  <si>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</si>
  <si>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</si>
  <si>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</si>
  <si>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 xml:space="preserve"> Lithium Hydroxide </t>
  </si>
  <si>
    <t xml:space="preserve">Steel Scrap India </t>
  </si>
  <si>
    <t>The changes will be made effective at close of business 29 February 2024 and will be reflected in SPS margin calls on the morning of 1 March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</si>
</sst>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3" fontId="28" fillId="0" borderId="1" xfId="2" applyNumberFormat="1" applyFont="1" applyBorder="1" applyAlignment="1">
      <alignment horizontal="center" vertical="center" wrapText="1"/>
    </xf>
    <xf numFmtId="0" fontId="22" fillId="0" borderId="0" xfId="3" applyFont="1" applyAlignment="1"/>
    <xf numFmtId="1" fontId="22" fillId="0" borderId="0" xfId="0" applyNumberFormat="1" applyFont="1"/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165" fontId="3" fillId="34" borderId="15" xfId="6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3" fontId="2" fillId="0" borderId="50" xfId="2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3" fontId="26" fillId="0" borderId="2" xfId="2" applyNumberFormat="1" applyFont="1" applyFill="1" applyBorder="1" applyAlignment="1">
      <alignment horizontal="center" vertical="center" wrapText="1"/>
    </xf>
    <xf numFmtId="3" fontId="29" fillId="0" borderId="2" xfId="2" applyNumberFormat="1" applyFont="1" applyFill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3" fontId="26" fillId="0" borderId="8" xfId="2" applyNumberFormat="1" applyFont="1" applyBorder="1" applyAlignment="1">
      <alignment horizontal="center" vertical="center" wrapText="1"/>
    </xf>
    <xf numFmtId="165" fontId="3" fillId="0" borderId="0" xfId="0" applyNumberFormat="1" applyFont="1"/>
    <xf numFmtId="0" fontId="25" fillId="0" borderId="0" xfId="0" applyFont="1" applyFill="1"/>
    <xf numFmtId="0" fontId="25" fillId="0" borderId="0" xfId="0" applyFont="1"/>
    <xf numFmtId="3" fontId="2" fillId="0" borderId="1" xfId="2" applyNumberFormat="1" applyFont="1" applyBorder="1" applyAlignment="1">
      <alignment horizontal="center" vertical="center" wrapText="1"/>
    </xf>
    <xf numFmtId="165" fontId="3" fillId="0" borderId="0" xfId="0" applyNumberFormat="1" applyFont="1" applyFill="1"/>
    <xf numFmtId="9" fontId="22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</cellXfs>
  <cellStyles count="6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3" xfId="62" xr:uid="{D1D714D6-0755-4230-8EA5-12E849AD8580}"/>
    <cellStyle name="Currency 2" xfId="54" xr:uid="{00000000-0005-0000-0000-00001D000000}"/>
    <cellStyle name="Currency 2 2" xfId="59" xr:uid="{22C5225D-16A1-4AE4-9E11-B78817AE8969}"/>
    <cellStyle name="Currency 3" xfId="57" xr:uid="{00000000-0005-0000-0000-00001E000000}"/>
    <cellStyle name="Currency 3 2" xfId="60" xr:uid="{651429B2-0BE6-4E2B-8354-7D7AB4EB9E0C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1859631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258762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1018193</xdr:colOff>
      <xdr:row>2</xdr:row>
      <xdr:rowOff>162485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4"/>
  <sheetViews>
    <sheetView zoomScale="115" zoomScaleNormal="115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01" t="s">
        <v>35</v>
      </c>
      <c r="B4" s="202"/>
      <c r="C4" s="202"/>
      <c r="D4" s="202"/>
      <c r="E4" s="202"/>
    </row>
    <row r="5" spans="1:7" s="97" customFormat="1" ht="13.5" customHeight="1" x14ac:dyDescent="0.2">
      <c r="A5" s="155"/>
      <c r="B5" s="155"/>
      <c r="C5" s="155"/>
      <c r="D5" s="155"/>
      <c r="E5" s="155"/>
    </row>
    <row r="6" spans="1:7" ht="12.75" customHeight="1" x14ac:dyDescent="0.2">
      <c r="A6" s="156" t="s">
        <v>191</v>
      </c>
      <c r="B6" s="156"/>
      <c r="C6" s="156"/>
      <c r="D6" s="156"/>
      <c r="E6" s="156"/>
      <c r="F6" s="156"/>
      <c r="G6" s="156"/>
    </row>
    <row r="7" spans="1:7" s="97" customFormat="1" ht="12.75" customHeight="1" x14ac:dyDescent="0.2">
      <c r="A7" s="155"/>
      <c r="B7" s="155"/>
      <c r="C7" s="155"/>
      <c r="D7" s="155"/>
      <c r="E7" s="155"/>
      <c r="F7" s="155"/>
      <c r="G7" s="155"/>
    </row>
    <row r="8" spans="1:7" s="97" customFormat="1" ht="15.75" customHeight="1" thickBot="1" x14ac:dyDescent="0.25">
      <c r="A8" s="203" t="s">
        <v>36</v>
      </c>
      <c r="B8" s="203"/>
      <c r="C8" s="203"/>
      <c r="D8" s="203"/>
      <c r="E8" s="203"/>
    </row>
    <row r="9" spans="1:7" s="97" customFormat="1" ht="13.5" thickBot="1" x14ac:dyDescent="0.25"/>
    <row r="10" spans="1:7" s="97" customFormat="1" ht="13.5" thickBot="1" x14ac:dyDescent="0.25">
      <c r="A10" s="165" t="s">
        <v>37</v>
      </c>
      <c r="B10" s="166" t="s">
        <v>3</v>
      </c>
      <c r="C10" s="175" t="s">
        <v>168</v>
      </c>
      <c r="D10" s="44" t="s">
        <v>169</v>
      </c>
      <c r="E10" s="176" t="s">
        <v>38</v>
      </c>
    </row>
    <row r="11" spans="1:7" s="97" customFormat="1" ht="13.5" thickBot="1" x14ac:dyDescent="0.25">
      <c r="A11" s="177" t="s">
        <v>1</v>
      </c>
      <c r="B11" s="178" t="s">
        <v>189</v>
      </c>
      <c r="C11" s="178">
        <v>3375</v>
      </c>
      <c r="D11" s="179">
        <v>3173</v>
      </c>
      <c r="E11" s="180" t="s">
        <v>188</v>
      </c>
    </row>
    <row r="12" spans="1:7" ht="13.5" thickBot="1" x14ac:dyDescent="0.25">
      <c r="A12" s="177" t="s">
        <v>1</v>
      </c>
      <c r="B12" s="178" t="s">
        <v>63</v>
      </c>
      <c r="C12" s="178">
        <v>3200</v>
      </c>
      <c r="D12" s="179">
        <v>3000</v>
      </c>
      <c r="E12" s="180" t="s">
        <v>188</v>
      </c>
    </row>
    <row r="13" spans="1:7" ht="13.5" thickBot="1" x14ac:dyDescent="0.25">
      <c r="A13" s="177" t="s">
        <v>1</v>
      </c>
      <c r="B13" s="178" t="s">
        <v>190</v>
      </c>
      <c r="C13" s="178">
        <v>62</v>
      </c>
      <c r="D13" s="179">
        <v>55</v>
      </c>
      <c r="E13" s="180" t="s">
        <v>188</v>
      </c>
    </row>
    <row r="14" spans="1:7" ht="13.5" thickBot="1" x14ac:dyDescent="0.25">
      <c r="A14" s="177" t="s">
        <v>1</v>
      </c>
      <c r="B14" s="178" t="s">
        <v>68</v>
      </c>
      <c r="C14" s="178">
        <v>264</v>
      </c>
      <c r="D14" s="179">
        <v>252</v>
      </c>
      <c r="E14" s="180" t="s">
        <v>188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topLeftCell="A14" zoomScaleNormal="100" workbookViewId="0"/>
  </sheetViews>
  <sheetFormatPr defaultColWidth="9.140625" defaultRowHeight="12.75" x14ac:dyDescent="0.2"/>
  <cols>
    <col min="1" max="1" width="24" style="97" customWidth="1"/>
    <col min="2" max="2" width="23.1406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16384" width="9.140625" style="97"/>
  </cols>
  <sheetData>
    <row r="3" spans="1:12" ht="13.5" thickBot="1" x14ac:dyDescent="0.25"/>
    <row r="4" spans="1:12" ht="13.5" customHeight="1" thickBot="1" x14ac:dyDescent="0.25">
      <c r="A4" s="205" t="s">
        <v>45</v>
      </c>
      <c r="B4" s="206"/>
      <c r="C4" s="206"/>
      <c r="D4" s="206"/>
      <c r="E4" s="206"/>
      <c r="F4" s="206"/>
      <c r="G4" s="206"/>
      <c r="H4" s="207"/>
    </row>
    <row r="5" spans="1:12" ht="13.5" thickBot="1" x14ac:dyDescent="0.25"/>
    <row r="6" spans="1:12" ht="25.5" customHeight="1" thickBot="1" x14ac:dyDescent="0.25">
      <c r="A6" s="208" t="s">
        <v>46</v>
      </c>
      <c r="B6" s="208" t="s">
        <v>47</v>
      </c>
      <c r="C6" s="205" t="s">
        <v>1</v>
      </c>
      <c r="D6" s="207"/>
      <c r="E6" s="208" t="s">
        <v>0</v>
      </c>
      <c r="F6" s="208" t="s">
        <v>48</v>
      </c>
      <c r="G6" s="208" t="s">
        <v>49</v>
      </c>
      <c r="H6" s="119" t="s">
        <v>50</v>
      </c>
    </row>
    <row r="7" spans="1:12" ht="42" customHeight="1" thickBot="1" x14ac:dyDescent="0.25">
      <c r="A7" s="209"/>
      <c r="B7" s="209"/>
      <c r="C7" s="120" t="s">
        <v>143</v>
      </c>
      <c r="D7" s="120" t="s">
        <v>51</v>
      </c>
      <c r="E7" s="209"/>
      <c r="F7" s="209"/>
      <c r="G7" s="209"/>
      <c r="H7" s="119" t="s">
        <v>122</v>
      </c>
    </row>
    <row r="8" spans="1:12" ht="26.1" customHeight="1" x14ac:dyDescent="0.25">
      <c r="A8" s="100" t="s">
        <v>52</v>
      </c>
      <c r="B8" s="93" t="s">
        <v>4</v>
      </c>
      <c r="C8" s="121">
        <v>430</v>
      </c>
      <c r="D8" s="122">
        <f>C8*20</f>
        <v>8600</v>
      </c>
      <c r="E8" s="133" t="s">
        <v>53</v>
      </c>
      <c r="F8" s="160" t="s">
        <v>54</v>
      </c>
      <c r="G8" s="163">
        <v>50</v>
      </c>
      <c r="H8" s="103">
        <v>430</v>
      </c>
      <c r="L8" s="171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99" t="s">
        <v>54</v>
      </c>
      <c r="G9" s="8"/>
      <c r="H9" s="104">
        <v>27</v>
      </c>
      <c r="L9" s="171"/>
    </row>
    <row r="10" spans="1:12" ht="26.1" customHeight="1" x14ac:dyDescent="0.25">
      <c r="A10" s="101" t="s">
        <v>56</v>
      </c>
      <c r="B10" s="95" t="s">
        <v>5</v>
      </c>
      <c r="C10" s="105">
        <v>216</v>
      </c>
      <c r="D10" s="106">
        <f>C10*25</f>
        <v>5400</v>
      </c>
      <c r="E10" s="192" t="s">
        <v>53</v>
      </c>
      <c r="F10" s="193" t="s">
        <v>54</v>
      </c>
      <c r="G10" s="99">
        <v>3</v>
      </c>
      <c r="H10" s="107">
        <v>216</v>
      </c>
      <c r="L10" s="171"/>
    </row>
    <row r="11" spans="1:12" ht="26.1" customHeight="1" x14ac:dyDescent="0.25">
      <c r="A11" s="101" t="s">
        <v>147</v>
      </c>
      <c r="B11" s="95" t="s">
        <v>140</v>
      </c>
      <c r="C11" s="105">
        <v>43</v>
      </c>
      <c r="D11" s="106">
        <f>C11*50</f>
        <v>2150</v>
      </c>
      <c r="E11" s="8"/>
      <c r="F11" s="99" t="s">
        <v>54</v>
      </c>
      <c r="G11" s="8"/>
      <c r="H11" s="104">
        <v>43</v>
      </c>
      <c r="L11" s="171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99" t="s">
        <v>54</v>
      </c>
      <c r="G12" s="8"/>
      <c r="H12" s="104">
        <v>35</v>
      </c>
      <c r="L12" s="171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99" t="s">
        <v>54</v>
      </c>
      <c r="G13" s="8"/>
      <c r="H13" s="104">
        <v>23</v>
      </c>
      <c r="L13" s="171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99" t="s">
        <v>54</v>
      </c>
      <c r="G14" s="8"/>
      <c r="H14" s="104">
        <v>29</v>
      </c>
      <c r="L14" s="171"/>
    </row>
    <row r="15" spans="1:12" ht="26.1" customHeight="1" x14ac:dyDescent="0.25">
      <c r="A15" s="101" t="s">
        <v>60</v>
      </c>
      <c r="B15" s="95" t="s">
        <v>6</v>
      </c>
      <c r="C15" s="105">
        <v>504</v>
      </c>
      <c r="D15" s="106">
        <f>C15*25</f>
        <v>12600</v>
      </c>
      <c r="E15" s="192" t="s">
        <v>53</v>
      </c>
      <c r="F15" s="99" t="s">
        <v>54</v>
      </c>
      <c r="G15" s="160">
        <v>15</v>
      </c>
      <c r="H15" s="107">
        <v>504</v>
      </c>
      <c r="L15" s="171"/>
    </row>
    <row r="16" spans="1:12" ht="26.1" customHeight="1" x14ac:dyDescent="0.25">
      <c r="A16" s="101" t="s">
        <v>146</v>
      </c>
      <c r="B16" s="95" t="s">
        <v>142</v>
      </c>
      <c r="C16" s="105">
        <v>4438</v>
      </c>
      <c r="D16" s="151">
        <f>C16*1</f>
        <v>4438</v>
      </c>
      <c r="E16" s="8"/>
      <c r="F16" s="99" t="s">
        <v>54</v>
      </c>
      <c r="G16" s="8"/>
      <c r="H16" s="107">
        <v>4438</v>
      </c>
      <c r="I16" s="172"/>
      <c r="L16" s="171"/>
    </row>
    <row r="17" spans="1:11" ht="26.1" customHeight="1" x14ac:dyDescent="0.2">
      <c r="A17" s="101" t="s">
        <v>61</v>
      </c>
      <c r="B17" s="95" t="s">
        <v>12</v>
      </c>
      <c r="C17" s="105">
        <v>8828</v>
      </c>
      <c r="D17" s="106">
        <f>C17*1</f>
        <v>8828</v>
      </c>
      <c r="E17" s="8"/>
      <c r="F17" s="99" t="s">
        <v>54</v>
      </c>
      <c r="G17" s="8"/>
      <c r="H17" s="107">
        <v>8828</v>
      </c>
      <c r="I17" s="172"/>
      <c r="K17" s="173"/>
    </row>
    <row r="18" spans="1:11" ht="26.1" customHeight="1" x14ac:dyDescent="0.2">
      <c r="A18" s="101" t="s">
        <v>148</v>
      </c>
      <c r="B18" s="95" t="s">
        <v>139</v>
      </c>
      <c r="C18" s="105">
        <v>50</v>
      </c>
      <c r="D18" s="106">
        <f>C18*25</f>
        <v>1250</v>
      </c>
      <c r="E18" s="8"/>
      <c r="F18" s="99" t="s">
        <v>54</v>
      </c>
      <c r="G18" s="8"/>
      <c r="H18" s="107">
        <v>50</v>
      </c>
      <c r="I18" s="172"/>
    </row>
    <row r="19" spans="1:11" ht="26.1" customHeight="1" x14ac:dyDescent="0.2">
      <c r="A19" s="101" t="s">
        <v>176</v>
      </c>
      <c r="B19" s="95" t="s">
        <v>170</v>
      </c>
      <c r="C19" s="105">
        <v>79</v>
      </c>
      <c r="D19" s="106">
        <f>C19*25</f>
        <v>1975</v>
      </c>
      <c r="E19" s="8"/>
      <c r="F19" s="99" t="s">
        <v>54</v>
      </c>
      <c r="G19" s="8"/>
      <c r="H19" s="107">
        <v>79</v>
      </c>
      <c r="I19" s="172"/>
    </row>
    <row r="20" spans="1:11" ht="26.1" customHeight="1" x14ac:dyDescent="0.2">
      <c r="A20" s="101" t="s">
        <v>149</v>
      </c>
      <c r="B20" s="95" t="s">
        <v>138</v>
      </c>
      <c r="C20" s="105">
        <v>81</v>
      </c>
      <c r="D20" s="106">
        <f>C20*10</f>
        <v>810</v>
      </c>
      <c r="E20" s="8"/>
      <c r="F20" s="193" t="s">
        <v>54</v>
      </c>
      <c r="G20" s="8"/>
      <c r="H20" s="107">
        <v>81</v>
      </c>
      <c r="I20" s="172"/>
    </row>
    <row r="21" spans="1:11" ht="26.1" customHeight="1" x14ac:dyDescent="0.2">
      <c r="A21" s="101" t="s">
        <v>182</v>
      </c>
      <c r="B21" s="95" t="s">
        <v>171</v>
      </c>
      <c r="C21" s="105">
        <v>147</v>
      </c>
      <c r="D21" s="106">
        <f>C21*10</f>
        <v>1470</v>
      </c>
      <c r="E21" s="8"/>
      <c r="F21" s="99" t="s">
        <v>54</v>
      </c>
      <c r="G21" s="8"/>
      <c r="H21" s="107">
        <v>147</v>
      </c>
      <c r="I21" s="172"/>
    </row>
    <row r="22" spans="1:11" ht="26.1" customHeight="1" x14ac:dyDescent="0.2">
      <c r="A22" s="101" t="s">
        <v>150</v>
      </c>
      <c r="B22" s="95" t="s">
        <v>137</v>
      </c>
      <c r="C22" s="105">
        <v>205</v>
      </c>
      <c r="D22" s="106">
        <f>C22*10</f>
        <v>2050</v>
      </c>
      <c r="E22" s="8"/>
      <c r="F22" s="99" t="s">
        <v>54</v>
      </c>
      <c r="G22" s="8"/>
      <c r="H22" s="107">
        <v>205</v>
      </c>
      <c r="I22" s="172"/>
    </row>
    <row r="23" spans="1:11" ht="26.1" customHeight="1" x14ac:dyDescent="0.2">
      <c r="A23" s="101" t="s">
        <v>177</v>
      </c>
      <c r="B23" s="95" t="s">
        <v>172</v>
      </c>
      <c r="C23" s="105">
        <v>3173</v>
      </c>
      <c r="D23" s="106">
        <f>C23*1</f>
        <v>3173</v>
      </c>
      <c r="E23" s="8"/>
      <c r="F23" s="99" t="s">
        <v>54</v>
      </c>
      <c r="G23" s="8"/>
      <c r="H23" s="107">
        <v>3375</v>
      </c>
      <c r="I23" s="172"/>
    </row>
    <row r="24" spans="1:11" ht="26.1" customHeight="1" x14ac:dyDescent="0.2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99" t="s">
        <v>54</v>
      </c>
      <c r="G24" s="8"/>
      <c r="H24" s="131">
        <v>3</v>
      </c>
      <c r="I24" s="172"/>
    </row>
    <row r="25" spans="1:11" ht="26.1" customHeight="1" x14ac:dyDescent="0.2">
      <c r="A25" s="101" t="s">
        <v>62</v>
      </c>
      <c r="B25" s="95" t="s">
        <v>7</v>
      </c>
      <c r="C25" s="105">
        <v>263</v>
      </c>
      <c r="D25" s="106">
        <f>C25*20</f>
        <v>5260</v>
      </c>
      <c r="E25" s="133" t="s">
        <v>53</v>
      </c>
      <c r="F25" s="99" t="s">
        <v>54</v>
      </c>
      <c r="G25" s="160">
        <v>50</v>
      </c>
      <c r="H25" s="107">
        <v>263</v>
      </c>
    </row>
    <row r="26" spans="1:11" ht="26.1" customHeight="1" x14ac:dyDescent="0.2">
      <c r="A26" s="101" t="s">
        <v>63</v>
      </c>
      <c r="B26" s="95" t="s">
        <v>8</v>
      </c>
      <c r="C26" s="105">
        <v>3000</v>
      </c>
      <c r="D26" s="106">
        <f>C26*6</f>
        <v>18000</v>
      </c>
      <c r="E26" s="192" t="s">
        <v>53</v>
      </c>
      <c r="F26" s="168" t="s">
        <v>54</v>
      </c>
      <c r="G26" s="160">
        <v>250</v>
      </c>
      <c r="H26" s="107">
        <v>3200</v>
      </c>
      <c r="I26" s="172"/>
    </row>
    <row r="27" spans="1:11" ht="26.1" customHeight="1" x14ac:dyDescent="0.2">
      <c r="A27" s="101" t="s">
        <v>64</v>
      </c>
      <c r="B27" s="95" t="s">
        <v>9</v>
      </c>
      <c r="C27" s="105">
        <v>145</v>
      </c>
      <c r="D27" s="106">
        <f>C27*25</f>
        <v>3625</v>
      </c>
      <c r="E27" s="133" t="s">
        <v>53</v>
      </c>
      <c r="F27" s="193" t="s">
        <v>54</v>
      </c>
      <c r="G27" s="99">
        <v>5</v>
      </c>
      <c r="H27" s="107">
        <v>145</v>
      </c>
    </row>
    <row r="28" spans="1:11" ht="26.1" customHeight="1" x14ac:dyDescent="0.2">
      <c r="A28" s="101" t="s">
        <v>65</v>
      </c>
      <c r="B28" s="95" t="s">
        <v>44</v>
      </c>
      <c r="C28" s="105">
        <v>66</v>
      </c>
      <c r="D28" s="106">
        <f>C28*10</f>
        <v>660</v>
      </c>
      <c r="E28" s="8"/>
      <c r="F28" s="99" t="s">
        <v>54</v>
      </c>
      <c r="G28" s="8"/>
      <c r="H28" s="107">
        <v>66</v>
      </c>
    </row>
    <row r="29" spans="1:11" ht="26.1" customHeight="1" x14ac:dyDescent="0.2">
      <c r="A29" s="101" t="s">
        <v>178</v>
      </c>
      <c r="B29" s="95" t="s">
        <v>173</v>
      </c>
      <c r="C29" s="105">
        <v>55</v>
      </c>
      <c r="D29" s="106">
        <f>C29*10</f>
        <v>550</v>
      </c>
      <c r="E29" s="152"/>
      <c r="F29" s="99" t="s">
        <v>54</v>
      </c>
      <c r="G29" s="8"/>
      <c r="H29" s="107">
        <v>62</v>
      </c>
    </row>
    <row r="30" spans="1:11" ht="26.1" customHeight="1" x14ac:dyDescent="0.2">
      <c r="A30" s="101" t="s">
        <v>66</v>
      </c>
      <c r="B30" s="95" t="s">
        <v>10</v>
      </c>
      <c r="C30" s="105">
        <v>3236</v>
      </c>
      <c r="D30" s="106">
        <f>C30*5</f>
        <v>16180</v>
      </c>
      <c r="E30" s="191" t="s">
        <v>53</v>
      </c>
      <c r="F30" s="193" t="s">
        <v>54</v>
      </c>
      <c r="G30" s="99">
        <v>50</v>
      </c>
      <c r="H30" s="107">
        <v>3236</v>
      </c>
      <c r="I30" s="172"/>
    </row>
    <row r="31" spans="1:11" ht="26.1" customHeight="1" x14ac:dyDescent="0.2">
      <c r="A31" s="101" t="s">
        <v>67</v>
      </c>
      <c r="B31" s="95" t="s">
        <v>43</v>
      </c>
      <c r="C31" s="105">
        <v>88</v>
      </c>
      <c r="D31" s="106">
        <f>C31*10</f>
        <v>880</v>
      </c>
      <c r="E31" s="8"/>
      <c r="F31" s="160" t="s">
        <v>54</v>
      </c>
      <c r="G31" s="8"/>
      <c r="H31" s="107">
        <v>88</v>
      </c>
    </row>
    <row r="32" spans="1:11" ht="26.1" customHeight="1" x14ac:dyDescent="0.2">
      <c r="A32" s="101" t="s">
        <v>179</v>
      </c>
      <c r="B32" s="95" t="s">
        <v>174</v>
      </c>
      <c r="C32" s="105">
        <v>52</v>
      </c>
      <c r="D32" s="106">
        <f>C32*10</f>
        <v>520</v>
      </c>
      <c r="E32" s="128"/>
      <c r="F32" s="160" t="s">
        <v>54</v>
      </c>
      <c r="G32" s="128"/>
      <c r="H32" s="107">
        <v>52</v>
      </c>
    </row>
    <row r="33" spans="1:9" ht="26.1" customHeight="1" x14ac:dyDescent="0.2">
      <c r="A33" s="101" t="s">
        <v>180</v>
      </c>
      <c r="B33" s="95" t="s">
        <v>175</v>
      </c>
      <c r="C33" s="105">
        <v>214</v>
      </c>
      <c r="D33" s="106">
        <f>C33*25</f>
        <v>5350</v>
      </c>
      <c r="E33" s="128"/>
      <c r="F33" s="160" t="s">
        <v>54</v>
      </c>
      <c r="G33" s="128"/>
      <c r="H33" s="107">
        <v>214</v>
      </c>
    </row>
    <row r="34" spans="1:9" ht="26.1" customHeight="1" x14ac:dyDescent="0.2">
      <c r="A34" s="101" t="s">
        <v>152</v>
      </c>
      <c r="B34" s="95" t="s">
        <v>114</v>
      </c>
      <c r="C34" s="105">
        <v>109</v>
      </c>
      <c r="D34" s="106">
        <f>C34*25</f>
        <v>2725</v>
      </c>
      <c r="E34" s="8"/>
      <c r="F34" s="198" t="s">
        <v>54</v>
      </c>
      <c r="G34" s="128"/>
      <c r="H34" s="107">
        <v>109</v>
      </c>
    </row>
    <row r="35" spans="1:9" ht="26.1" customHeight="1" thickBot="1" x14ac:dyDescent="0.25">
      <c r="A35" s="102" t="s">
        <v>68</v>
      </c>
      <c r="B35" s="96" t="s">
        <v>11</v>
      </c>
      <c r="C35" s="108">
        <v>252</v>
      </c>
      <c r="D35" s="109">
        <f>C35*25</f>
        <v>6300</v>
      </c>
      <c r="E35" s="189" t="s">
        <v>53</v>
      </c>
      <c r="F35" s="194" t="s">
        <v>54</v>
      </c>
      <c r="G35" s="13">
        <v>5</v>
      </c>
      <c r="H35" s="132">
        <v>264</v>
      </c>
      <c r="I35" s="172"/>
    </row>
    <row r="36" spans="1:9" x14ac:dyDescent="0.2">
      <c r="D36" s="63"/>
      <c r="E36" s="63"/>
      <c r="F36" s="63"/>
    </row>
    <row r="37" spans="1:9" ht="15.75" customHeight="1" thickBot="1" x14ac:dyDescent="0.25">
      <c r="A37" s="204" t="s">
        <v>69</v>
      </c>
      <c r="B37" s="204"/>
      <c r="C37" s="157"/>
      <c r="D37" s="40" t="s">
        <v>69</v>
      </c>
      <c r="E37" s="40"/>
      <c r="F37" s="92"/>
      <c r="G37" s="92"/>
      <c r="H37" s="92"/>
    </row>
    <row r="38" spans="1:9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</row>
    <row r="39" spans="1:9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</row>
    <row r="40" spans="1:9" x14ac:dyDescent="0.2">
      <c r="A40" s="15" t="s">
        <v>2</v>
      </c>
      <c r="B40" s="110">
        <v>2.9000000000000001E-2</v>
      </c>
      <c r="C40" s="63"/>
      <c r="D40" s="40" t="s">
        <v>2</v>
      </c>
      <c r="E40" s="159">
        <v>2.9000000000000001E-2</v>
      </c>
      <c r="F40" s="63"/>
      <c r="G40" s="63"/>
      <c r="H40" s="63"/>
    </row>
    <row r="41" spans="1:9" ht="13.5" thickBot="1" x14ac:dyDescent="0.25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9" x14ac:dyDescent="0.2">
      <c r="C42" s="63"/>
      <c r="D42" s="40"/>
      <c r="E42" s="40"/>
      <c r="F42" s="63"/>
      <c r="G42" s="63"/>
      <c r="H42" s="63"/>
    </row>
    <row r="43" spans="1:9" ht="13.5" thickBot="1" x14ac:dyDescent="0.25">
      <c r="A43" s="204" t="s">
        <v>73</v>
      </c>
      <c r="B43" s="204"/>
      <c r="C43" s="204"/>
      <c r="D43" s="63"/>
      <c r="E43" s="63" t="s">
        <v>73</v>
      </c>
      <c r="F43" s="63"/>
      <c r="G43" s="63"/>
      <c r="H43" s="63"/>
    </row>
    <row r="44" spans="1:9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63"/>
    </row>
    <row r="45" spans="1:9" ht="25.5" x14ac:dyDescent="0.2">
      <c r="A45" s="15" t="s">
        <v>74</v>
      </c>
      <c r="B45" s="15" t="s">
        <v>164</v>
      </c>
      <c r="C45" s="112">
        <v>0</v>
      </c>
      <c r="D45" s="63"/>
      <c r="E45" s="63" t="s">
        <v>74</v>
      </c>
      <c r="F45" s="63" t="s">
        <v>164</v>
      </c>
      <c r="G45" s="91">
        <v>0</v>
      </c>
      <c r="H45" s="63"/>
    </row>
    <row r="46" spans="1:9" ht="25.5" x14ac:dyDescent="0.2">
      <c r="A46" s="15" t="s">
        <v>75</v>
      </c>
      <c r="B46" s="15" t="s">
        <v>165</v>
      </c>
      <c r="C46" s="112">
        <v>0</v>
      </c>
      <c r="D46" s="63"/>
      <c r="E46" s="63" t="s">
        <v>75</v>
      </c>
      <c r="F46" s="63" t="s">
        <v>165</v>
      </c>
      <c r="G46" s="91">
        <v>0</v>
      </c>
      <c r="H46" s="63"/>
    </row>
    <row r="47" spans="1:9" x14ac:dyDescent="0.2">
      <c r="A47" s="15" t="s">
        <v>160</v>
      </c>
      <c r="B47" s="15" t="s">
        <v>162</v>
      </c>
      <c r="C47" s="112">
        <v>0.4</v>
      </c>
      <c r="D47" s="63"/>
      <c r="E47" s="63" t="s">
        <v>160</v>
      </c>
      <c r="F47" s="63" t="s">
        <v>162</v>
      </c>
      <c r="G47" s="91">
        <v>0.4</v>
      </c>
      <c r="H47" s="63"/>
    </row>
    <row r="48" spans="1:9" x14ac:dyDescent="0.2">
      <c r="A48" s="15" t="s">
        <v>161</v>
      </c>
      <c r="B48" s="15" t="s">
        <v>163</v>
      </c>
      <c r="C48" s="112">
        <v>0.45</v>
      </c>
      <c r="D48" s="63"/>
      <c r="E48" s="63" t="s">
        <v>161</v>
      </c>
      <c r="F48" s="63" t="s">
        <v>163</v>
      </c>
      <c r="G48" s="91">
        <v>0.45</v>
      </c>
      <c r="H48" s="63"/>
    </row>
    <row r="49" spans="1:8" x14ac:dyDescent="0.2">
      <c r="A49" s="15" t="s">
        <v>76</v>
      </c>
      <c r="B49" s="15" t="s">
        <v>166</v>
      </c>
      <c r="C49" s="112">
        <v>0</v>
      </c>
      <c r="D49" s="63"/>
      <c r="E49" s="63" t="s">
        <v>76</v>
      </c>
      <c r="F49" s="63" t="s">
        <v>166</v>
      </c>
      <c r="G49" s="91">
        <v>0</v>
      </c>
      <c r="H49" s="63"/>
    </row>
    <row r="50" spans="1:8" ht="13.5" thickBot="1" x14ac:dyDescent="0.25">
      <c r="A50" s="37" t="s">
        <v>120</v>
      </c>
      <c r="B50" s="37" t="s">
        <v>121</v>
      </c>
      <c r="C50" s="113">
        <v>0.5</v>
      </c>
      <c r="D50" s="63"/>
      <c r="E50" s="63" t="s">
        <v>120</v>
      </c>
      <c r="F50" s="63" t="s">
        <v>121</v>
      </c>
      <c r="G50" s="91">
        <v>0.5</v>
      </c>
      <c r="H50" s="63"/>
    </row>
    <row r="51" spans="1:8" x14ac:dyDescent="0.2">
      <c r="D51" s="63"/>
      <c r="E51" s="63"/>
      <c r="F51" s="63"/>
      <c r="G51" s="63"/>
      <c r="H51" s="63"/>
    </row>
    <row r="52" spans="1:8" x14ac:dyDescent="0.2">
      <c r="A52" s="92"/>
      <c r="B52" s="92"/>
      <c r="C52" s="92"/>
      <c r="D52" s="92"/>
      <c r="E52" s="63"/>
      <c r="F52" s="63"/>
      <c r="G52" s="63"/>
      <c r="H52" s="63"/>
    </row>
    <row r="53" spans="1:8" x14ac:dyDescent="0.2">
      <c r="A53" s="92"/>
      <c r="B53" s="92"/>
      <c r="C53" s="92"/>
      <c r="D53" s="92"/>
      <c r="E53" s="63"/>
      <c r="F53" s="63"/>
      <c r="G53" s="63"/>
      <c r="H53" s="63"/>
    </row>
    <row r="54" spans="1:8" x14ac:dyDescent="0.2">
      <c r="A54" s="92"/>
      <c r="B54" s="92"/>
      <c r="C54" s="92"/>
      <c r="D54" s="92"/>
      <c r="E54" s="63"/>
      <c r="F54" s="63"/>
      <c r="G54" s="63"/>
      <c r="H54" s="63"/>
    </row>
    <row r="55" spans="1:8" x14ac:dyDescent="0.2">
      <c r="A55" s="92"/>
      <c r="B55" s="92"/>
      <c r="C55" s="92"/>
      <c r="D55" s="92"/>
    </row>
    <row r="56" spans="1:8" x14ac:dyDescent="0.2">
      <c r="A56" s="92"/>
      <c r="B56" s="92"/>
      <c r="C56" s="92"/>
      <c r="D56" s="92"/>
      <c r="E56" s="92"/>
      <c r="F56" s="92"/>
      <c r="G56" s="92"/>
      <c r="H56" s="92"/>
    </row>
    <row r="57" spans="1:8" x14ac:dyDescent="0.2">
      <c r="A57" s="92"/>
      <c r="B57" s="92"/>
      <c r="C57" s="92"/>
      <c r="D57" s="92"/>
      <c r="E57" s="92"/>
      <c r="F57" s="92"/>
      <c r="G57" s="92"/>
      <c r="H57" s="92"/>
    </row>
    <row r="58" spans="1:8" x14ac:dyDescent="0.2">
      <c r="A58" s="92"/>
      <c r="B58" s="92"/>
      <c r="C58" s="92"/>
      <c r="D58" s="92"/>
      <c r="E58" s="92"/>
      <c r="F58" s="92"/>
      <c r="G58" s="92"/>
      <c r="H58" s="92"/>
    </row>
    <row r="59" spans="1:8" x14ac:dyDescent="0.2">
      <c r="A59" s="92"/>
      <c r="B59" s="92"/>
      <c r="C59" s="92"/>
      <c r="D59" s="92"/>
      <c r="E59" s="92"/>
      <c r="F59" s="92"/>
      <c r="G59" s="92"/>
      <c r="H59" s="92"/>
    </row>
    <row r="60" spans="1:8" x14ac:dyDescent="0.2">
      <c r="A60" s="92"/>
      <c r="B60" s="92"/>
      <c r="C60" s="92"/>
      <c r="D60" s="92"/>
      <c r="E60" s="92"/>
      <c r="F60" s="92"/>
      <c r="G60" s="92"/>
      <c r="H60" s="92"/>
    </row>
    <row r="61" spans="1:8" x14ac:dyDescent="0.2">
      <c r="A61" s="92"/>
      <c r="B61" s="92"/>
      <c r="C61" s="92"/>
      <c r="D61" s="92"/>
      <c r="E61" s="92"/>
      <c r="F61" s="92"/>
      <c r="G61" s="92"/>
      <c r="H61" s="92"/>
    </row>
    <row r="62" spans="1:8" x14ac:dyDescent="0.2">
      <c r="A62" s="92"/>
      <c r="B62" s="92"/>
      <c r="C62" s="92"/>
      <c r="D62" s="92"/>
      <c r="E62" s="92"/>
      <c r="F62" s="92"/>
      <c r="G62" s="92"/>
      <c r="H62" s="92"/>
    </row>
    <row r="63" spans="1:8" x14ac:dyDescent="0.2">
      <c r="A63" s="92"/>
      <c r="B63" s="92"/>
      <c r="C63" s="92"/>
      <c r="D63" s="92"/>
      <c r="E63" s="92"/>
      <c r="F63" s="92"/>
      <c r="G63" s="92"/>
      <c r="H63" s="92"/>
    </row>
    <row r="64" spans="1:8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3" priority="10">
      <formula>C8&lt;&gt;H8</formula>
    </cfRule>
  </conditionalFormatting>
  <conditionalFormatting sqref="C16">
    <cfRule type="expression" dxfId="42" priority="9">
      <formula>C16&lt;&gt;H16</formula>
    </cfRule>
  </conditionalFormatting>
  <conditionalFormatting sqref="C19">
    <cfRule type="expression" dxfId="41" priority="8">
      <formula>C19&lt;&gt;H19</formula>
    </cfRule>
  </conditionalFormatting>
  <conditionalFormatting sqref="C45:C50">
    <cfRule type="expression" dxfId="40" priority="4">
      <formula>C45&lt;&gt;G45</formula>
    </cfRule>
  </conditionalFormatting>
  <conditionalFormatting sqref="B39">
    <cfRule type="cellIs" dxfId="39" priority="3" operator="notEqual">
      <formula>$E$39</formula>
    </cfRule>
  </conditionalFormatting>
  <conditionalFormatting sqref="B40">
    <cfRule type="cellIs" dxfId="38" priority="2" operator="notEqual">
      <formula>$E$40</formula>
    </cfRule>
  </conditionalFormatting>
  <conditionalFormatting sqref="B41">
    <cfRule type="cellIs" dxfId="37" priority="1" operator="notEqual">
      <formula>$E$41</formula>
    </cfRule>
  </conditionalFormatting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63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139" customWidth="1"/>
    <col min="28" max="28" width="39.5703125" style="40" bestFit="1" customWidth="1"/>
    <col min="29" max="29" width="16.42578125" style="139" bestFit="1" customWidth="1"/>
    <col min="30" max="30" width="9.140625" style="40" bestFit="1" customWidth="1"/>
    <col min="31" max="34" width="5.5703125" style="40" bestFit="1" customWidth="1"/>
    <col min="35" max="38" width="5.5703125" style="139" bestFit="1" customWidth="1"/>
    <col min="39" max="39" width="5.5703125" style="92" bestFit="1" customWidth="1"/>
    <col min="40" max="41" width="9.140625" style="92" customWidth="1"/>
    <col min="42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6" x14ac:dyDescent="0.2">
      <c r="M1" s="89"/>
      <c r="N1" s="92"/>
    </row>
    <row r="2" spans="1:36" x14ac:dyDescent="0.2">
      <c r="M2" s="89"/>
    </row>
    <row r="3" spans="1:36" ht="13.5" thickBot="1" x14ac:dyDescent="0.25">
      <c r="M3" s="92"/>
    </row>
    <row r="4" spans="1:36" ht="13.5" customHeight="1" thickBot="1" x14ac:dyDescent="0.25">
      <c r="A4" s="205" t="s">
        <v>77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7"/>
      <c r="M4" s="92"/>
      <c r="N4" s="169"/>
      <c r="O4" s="40" t="s">
        <v>77</v>
      </c>
    </row>
    <row r="5" spans="1:36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2"/>
      <c r="N5" s="134"/>
    </row>
    <row r="6" spans="1:36" ht="13.5" customHeight="1" thickBot="1" x14ac:dyDescent="0.25">
      <c r="A6" s="205" t="s">
        <v>78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7"/>
      <c r="M6" s="92"/>
      <c r="O6" s="40" t="s">
        <v>78</v>
      </c>
    </row>
    <row r="7" spans="1:36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10</v>
      </c>
      <c r="F8" s="141">
        <v>16</v>
      </c>
      <c r="G8" s="142">
        <v>25</v>
      </c>
      <c r="H8" s="142">
        <v>41</v>
      </c>
      <c r="I8" s="142">
        <v>68</v>
      </c>
      <c r="J8" s="142">
        <v>80</v>
      </c>
      <c r="K8" s="74" t="s">
        <v>167</v>
      </c>
      <c r="L8" s="75" t="s">
        <v>167</v>
      </c>
      <c r="M8" s="190"/>
      <c r="N8" s="170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68</v>
      </c>
      <c r="X8" s="40">
        <v>80</v>
      </c>
      <c r="Y8" s="40" t="s">
        <v>167</v>
      </c>
      <c r="Z8" s="40" t="s">
        <v>167</v>
      </c>
    </row>
    <row r="9" spans="1:36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167</v>
      </c>
      <c r="F9" s="144">
        <v>13</v>
      </c>
      <c r="G9" s="142">
        <v>23</v>
      </c>
      <c r="H9" s="142">
        <v>37</v>
      </c>
      <c r="I9" s="142">
        <v>65</v>
      </c>
      <c r="J9" s="145">
        <v>80</v>
      </c>
      <c r="K9" s="74" t="s">
        <v>167</v>
      </c>
      <c r="L9" s="75" t="s">
        <v>167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167</v>
      </c>
      <c r="T9" s="40">
        <v>13</v>
      </c>
      <c r="U9" s="40">
        <v>23</v>
      </c>
      <c r="V9" s="40">
        <v>37</v>
      </c>
      <c r="W9" s="40">
        <v>65</v>
      </c>
      <c r="X9" s="40">
        <v>80</v>
      </c>
      <c r="Y9" s="40" t="s">
        <v>167</v>
      </c>
      <c r="Z9" s="40" t="s">
        <v>167</v>
      </c>
    </row>
    <row r="10" spans="1:36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167</v>
      </c>
      <c r="F10" s="74" t="s">
        <v>167</v>
      </c>
      <c r="G10" s="142">
        <v>16</v>
      </c>
      <c r="H10" s="142">
        <v>30</v>
      </c>
      <c r="I10" s="142">
        <v>60</v>
      </c>
      <c r="J10" s="142">
        <v>77</v>
      </c>
      <c r="K10" s="74" t="s">
        <v>167</v>
      </c>
      <c r="L10" s="75" t="s">
        <v>167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167</v>
      </c>
      <c r="T10" s="40" t="s">
        <v>167</v>
      </c>
      <c r="U10" s="40">
        <v>16</v>
      </c>
      <c r="V10" s="40">
        <v>30</v>
      </c>
      <c r="W10" s="40">
        <v>60</v>
      </c>
      <c r="X10" s="40">
        <v>77</v>
      </c>
      <c r="Y10" s="40" t="s">
        <v>167</v>
      </c>
      <c r="Z10" s="40" t="s">
        <v>167</v>
      </c>
      <c r="AJ10" s="174"/>
    </row>
    <row r="11" spans="1:36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167</v>
      </c>
      <c r="F11" s="74" t="s">
        <v>167</v>
      </c>
      <c r="G11" s="74" t="s">
        <v>167</v>
      </c>
      <c r="H11" s="142">
        <v>16</v>
      </c>
      <c r="I11" s="142">
        <v>47</v>
      </c>
      <c r="J11" s="142">
        <v>73</v>
      </c>
      <c r="K11" s="74" t="s">
        <v>167</v>
      </c>
      <c r="L11" s="75" t="s">
        <v>167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167</v>
      </c>
      <c r="T11" s="40" t="s">
        <v>167</v>
      </c>
      <c r="U11" s="40" t="s">
        <v>167</v>
      </c>
      <c r="V11" s="40">
        <v>16</v>
      </c>
      <c r="W11" s="40">
        <v>47</v>
      </c>
      <c r="X11" s="40">
        <v>73</v>
      </c>
      <c r="Y11" s="40" t="s">
        <v>167</v>
      </c>
      <c r="Z11" s="40" t="s">
        <v>167</v>
      </c>
    </row>
    <row r="12" spans="1:36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167</v>
      </c>
      <c r="F12" s="74" t="s">
        <v>167</v>
      </c>
      <c r="G12" s="74" t="s">
        <v>167</v>
      </c>
      <c r="H12" s="74" t="s">
        <v>167</v>
      </c>
      <c r="I12" s="142">
        <v>36</v>
      </c>
      <c r="J12" s="142">
        <v>57</v>
      </c>
      <c r="K12" s="74" t="s">
        <v>167</v>
      </c>
      <c r="L12" s="75" t="s">
        <v>167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167</v>
      </c>
      <c r="T12" s="40" t="s">
        <v>167</v>
      </c>
      <c r="U12" s="40" t="s">
        <v>167</v>
      </c>
      <c r="V12" s="40" t="s">
        <v>167</v>
      </c>
      <c r="W12" s="40">
        <v>36</v>
      </c>
      <c r="X12" s="40">
        <v>57</v>
      </c>
      <c r="Y12" s="40" t="s">
        <v>167</v>
      </c>
      <c r="Z12" s="40" t="s">
        <v>167</v>
      </c>
    </row>
    <row r="13" spans="1:36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167</v>
      </c>
      <c r="F13" s="74" t="s">
        <v>167</v>
      </c>
      <c r="G13" s="74" t="s">
        <v>167</v>
      </c>
      <c r="H13" s="74" t="s">
        <v>167</v>
      </c>
      <c r="I13" s="74" t="s">
        <v>167</v>
      </c>
      <c r="J13" s="142">
        <v>16</v>
      </c>
      <c r="K13" s="74" t="s">
        <v>167</v>
      </c>
      <c r="L13" s="75" t="s">
        <v>167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167</v>
      </c>
      <c r="T13" s="40" t="s">
        <v>167</v>
      </c>
      <c r="U13" s="40" t="s">
        <v>167</v>
      </c>
      <c r="V13" s="40" t="s">
        <v>167</v>
      </c>
      <c r="W13" s="40" t="s">
        <v>167</v>
      </c>
      <c r="X13" s="40">
        <v>16</v>
      </c>
      <c r="Y13" s="40" t="s">
        <v>167</v>
      </c>
      <c r="Z13" s="40" t="s">
        <v>167</v>
      </c>
    </row>
    <row r="14" spans="1:36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167</v>
      </c>
      <c r="F14" s="74" t="s">
        <v>167</v>
      </c>
      <c r="G14" s="74" t="s">
        <v>167</v>
      </c>
      <c r="H14" s="74" t="s">
        <v>167</v>
      </c>
      <c r="I14" s="74" t="s">
        <v>167</v>
      </c>
      <c r="J14" s="74" t="s">
        <v>167</v>
      </c>
      <c r="K14" s="74" t="s">
        <v>167</v>
      </c>
      <c r="L14" s="75" t="s">
        <v>167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167</v>
      </c>
      <c r="T14" s="40" t="s">
        <v>167</v>
      </c>
      <c r="U14" s="40" t="s">
        <v>167</v>
      </c>
      <c r="V14" s="40" t="s">
        <v>167</v>
      </c>
      <c r="W14" s="40" t="s">
        <v>167</v>
      </c>
      <c r="X14" s="40" t="s">
        <v>167</v>
      </c>
      <c r="Y14" s="40" t="s">
        <v>167</v>
      </c>
      <c r="Z14" s="40" t="s">
        <v>167</v>
      </c>
    </row>
    <row r="15" spans="1:36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146" t="s">
        <v>167</v>
      </c>
      <c r="F15" s="146" t="s">
        <v>167</v>
      </c>
      <c r="G15" s="146" t="s">
        <v>167</v>
      </c>
      <c r="H15" s="146" t="s">
        <v>167</v>
      </c>
      <c r="I15" s="146" t="s">
        <v>167</v>
      </c>
      <c r="J15" s="146" t="s">
        <v>167</v>
      </c>
      <c r="K15" s="146" t="s">
        <v>167</v>
      </c>
      <c r="L15" s="87" t="s">
        <v>167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167</v>
      </c>
      <c r="T15" s="40" t="s">
        <v>167</v>
      </c>
      <c r="U15" s="40" t="s">
        <v>167</v>
      </c>
      <c r="V15" s="40" t="s">
        <v>167</v>
      </c>
      <c r="W15" s="40" t="s">
        <v>167</v>
      </c>
      <c r="X15" s="40" t="s">
        <v>167</v>
      </c>
      <c r="Y15" s="40" t="s">
        <v>167</v>
      </c>
      <c r="Z15" s="40" t="s">
        <v>167</v>
      </c>
    </row>
    <row r="16" spans="1:36" ht="13.5" thickBot="1" x14ac:dyDescent="0.25">
      <c r="A16" s="140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4"/>
      <c r="O16" s="154" t="s">
        <v>5</v>
      </c>
      <c r="P16" s="154"/>
      <c r="Q16" s="154"/>
    </row>
    <row r="17" spans="1:26" ht="12.95" customHeight="1" thickBot="1" x14ac:dyDescent="0.25">
      <c r="A17" s="205" t="s">
        <v>99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7"/>
      <c r="M17" s="92"/>
      <c r="O17" s="40" t="s">
        <v>99</v>
      </c>
    </row>
    <row r="18" spans="1:26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2">
      <c r="A19" s="69">
        <v>1</v>
      </c>
      <c r="B19" s="70" t="s">
        <v>83</v>
      </c>
      <c r="C19" s="71" t="s">
        <v>84</v>
      </c>
      <c r="D19" s="72">
        <v>1</v>
      </c>
      <c r="E19" s="141">
        <v>18</v>
      </c>
      <c r="F19" s="141">
        <v>31</v>
      </c>
      <c r="G19" s="141">
        <v>41</v>
      </c>
      <c r="H19" s="141">
        <v>56</v>
      </c>
      <c r="I19" s="141">
        <v>67</v>
      </c>
      <c r="J19" s="141">
        <v>145</v>
      </c>
      <c r="K19" s="141">
        <v>245</v>
      </c>
      <c r="L19" s="148">
        <v>285</v>
      </c>
      <c r="M19" s="190"/>
      <c r="N19" s="170"/>
      <c r="O19" s="40">
        <v>1</v>
      </c>
      <c r="P19" s="40" t="s">
        <v>83</v>
      </c>
      <c r="Q19" s="40" t="s">
        <v>84</v>
      </c>
      <c r="R19" s="40">
        <v>1</v>
      </c>
      <c r="S19" s="40">
        <v>18</v>
      </c>
      <c r="T19" s="40">
        <v>31</v>
      </c>
      <c r="U19" s="40">
        <v>41</v>
      </c>
      <c r="V19" s="40">
        <v>56</v>
      </c>
      <c r="W19" s="40">
        <v>67</v>
      </c>
      <c r="X19" s="40">
        <v>145</v>
      </c>
      <c r="Y19" s="40">
        <v>245</v>
      </c>
      <c r="Z19" s="40">
        <v>285</v>
      </c>
    </row>
    <row r="20" spans="1:26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167</v>
      </c>
      <c r="F20" s="147">
        <v>20</v>
      </c>
      <c r="G20" s="141">
        <v>36</v>
      </c>
      <c r="H20" s="141">
        <v>49</v>
      </c>
      <c r="I20" s="141">
        <v>55</v>
      </c>
      <c r="J20" s="141">
        <v>145</v>
      </c>
      <c r="K20" s="141">
        <v>251</v>
      </c>
      <c r="L20" s="148">
        <v>287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167</v>
      </c>
      <c r="T20" s="40">
        <v>20</v>
      </c>
      <c r="U20" s="40">
        <v>36</v>
      </c>
      <c r="V20" s="40">
        <v>49</v>
      </c>
      <c r="W20" s="40">
        <v>54</v>
      </c>
      <c r="X20" s="40">
        <v>145</v>
      </c>
      <c r="Y20" s="40">
        <v>251</v>
      </c>
      <c r="Z20" s="40">
        <v>287</v>
      </c>
    </row>
    <row r="21" spans="1:26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167</v>
      </c>
      <c r="F21" s="74" t="s">
        <v>167</v>
      </c>
      <c r="G21" s="141">
        <v>12</v>
      </c>
      <c r="H21" s="141">
        <v>18</v>
      </c>
      <c r="I21" s="141">
        <v>45</v>
      </c>
      <c r="J21" s="141">
        <v>142</v>
      </c>
      <c r="K21" s="141">
        <v>250</v>
      </c>
      <c r="L21" s="148">
        <v>289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167</v>
      </c>
      <c r="T21" s="40" t="s">
        <v>167</v>
      </c>
      <c r="U21" s="40">
        <v>12</v>
      </c>
      <c r="V21" s="40">
        <v>18</v>
      </c>
      <c r="W21" s="40">
        <v>45</v>
      </c>
      <c r="X21" s="40">
        <v>142</v>
      </c>
      <c r="Y21" s="40">
        <v>250</v>
      </c>
      <c r="Z21" s="40">
        <v>289</v>
      </c>
    </row>
    <row r="22" spans="1:26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167</v>
      </c>
      <c r="F22" s="74" t="s">
        <v>167</v>
      </c>
      <c r="G22" s="74" t="s">
        <v>167</v>
      </c>
      <c r="H22" s="147">
        <v>12</v>
      </c>
      <c r="I22" s="141">
        <v>39</v>
      </c>
      <c r="J22" s="141">
        <v>140</v>
      </c>
      <c r="K22" s="141">
        <v>247</v>
      </c>
      <c r="L22" s="148">
        <v>287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167</v>
      </c>
      <c r="T22" s="40" t="s">
        <v>167</v>
      </c>
      <c r="U22" s="40" t="s">
        <v>167</v>
      </c>
      <c r="V22" s="40">
        <v>12</v>
      </c>
      <c r="W22" s="40">
        <v>39</v>
      </c>
      <c r="X22" s="40">
        <v>140</v>
      </c>
      <c r="Y22" s="40">
        <v>247</v>
      </c>
      <c r="Z22" s="40">
        <v>287</v>
      </c>
    </row>
    <row r="23" spans="1:26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167</v>
      </c>
      <c r="F23" s="74" t="s">
        <v>167</v>
      </c>
      <c r="G23" s="74" t="s">
        <v>167</v>
      </c>
      <c r="H23" s="74" t="s">
        <v>167</v>
      </c>
      <c r="I23" s="141">
        <v>35</v>
      </c>
      <c r="J23" s="141">
        <v>138</v>
      </c>
      <c r="K23" s="141">
        <v>245</v>
      </c>
      <c r="L23" s="148">
        <v>285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167</v>
      </c>
      <c r="T23" s="40" t="s">
        <v>167</v>
      </c>
      <c r="U23" s="40" t="s">
        <v>167</v>
      </c>
      <c r="V23" s="40" t="s">
        <v>167</v>
      </c>
      <c r="W23" s="40">
        <v>35</v>
      </c>
      <c r="X23" s="40">
        <v>138</v>
      </c>
      <c r="Y23" s="40">
        <v>245</v>
      </c>
      <c r="Z23" s="40">
        <v>285</v>
      </c>
    </row>
    <row r="24" spans="1:26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167</v>
      </c>
      <c r="F24" s="74" t="s">
        <v>167</v>
      </c>
      <c r="G24" s="74" t="s">
        <v>167</v>
      </c>
      <c r="H24" s="74" t="s">
        <v>167</v>
      </c>
      <c r="I24" s="74" t="s">
        <v>167</v>
      </c>
      <c r="J24" s="141">
        <v>139</v>
      </c>
      <c r="K24" s="141">
        <v>251</v>
      </c>
      <c r="L24" s="148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167</v>
      </c>
      <c r="T24" s="40" t="s">
        <v>167</v>
      </c>
      <c r="U24" s="40" t="s">
        <v>167</v>
      </c>
      <c r="V24" s="40" t="s">
        <v>167</v>
      </c>
      <c r="W24" s="40" t="s">
        <v>167</v>
      </c>
      <c r="X24" s="40">
        <v>139</v>
      </c>
      <c r="Y24" s="40">
        <v>251</v>
      </c>
      <c r="Z24" s="40">
        <v>262</v>
      </c>
    </row>
    <row r="25" spans="1:26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167</v>
      </c>
      <c r="F25" s="74" t="s">
        <v>167</v>
      </c>
      <c r="G25" s="74" t="s">
        <v>167</v>
      </c>
      <c r="H25" s="74" t="s">
        <v>167</v>
      </c>
      <c r="I25" s="74" t="s">
        <v>167</v>
      </c>
      <c r="J25" s="74" t="s">
        <v>167</v>
      </c>
      <c r="K25" s="141">
        <v>148</v>
      </c>
      <c r="L25" s="148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167</v>
      </c>
      <c r="T25" s="40" t="s">
        <v>167</v>
      </c>
      <c r="U25" s="40" t="s">
        <v>167</v>
      </c>
      <c r="V25" s="40" t="s">
        <v>167</v>
      </c>
      <c r="W25" s="40" t="s">
        <v>167</v>
      </c>
      <c r="X25" s="40" t="s">
        <v>167</v>
      </c>
      <c r="Y25" s="40">
        <v>148</v>
      </c>
      <c r="Z25" s="40">
        <v>148</v>
      </c>
    </row>
    <row r="26" spans="1:26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146" t="s">
        <v>167</v>
      </c>
      <c r="F26" s="146" t="s">
        <v>167</v>
      </c>
      <c r="G26" s="146" t="s">
        <v>167</v>
      </c>
      <c r="H26" s="146" t="s">
        <v>167</v>
      </c>
      <c r="I26" s="146" t="s">
        <v>167</v>
      </c>
      <c r="J26" s="146" t="s">
        <v>167</v>
      </c>
      <c r="K26" s="146" t="s">
        <v>167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167</v>
      </c>
      <c r="T26" s="40" t="s">
        <v>167</v>
      </c>
      <c r="U26" s="40" t="s">
        <v>167</v>
      </c>
      <c r="V26" s="40" t="s">
        <v>167</v>
      </c>
      <c r="W26" s="40" t="s">
        <v>167</v>
      </c>
      <c r="X26" s="40" t="s">
        <v>167</v>
      </c>
      <c r="Y26" s="40" t="s">
        <v>167</v>
      </c>
      <c r="Z26" s="40">
        <v>48</v>
      </c>
    </row>
    <row r="27" spans="1:26" ht="13.5" thickBot="1" x14ac:dyDescent="0.25">
      <c r="A27" s="140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25">
      <c r="A28" s="205" t="s">
        <v>100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7"/>
      <c r="M28" s="92"/>
      <c r="O28" s="40" t="s">
        <v>100</v>
      </c>
    </row>
    <row r="29" spans="1:26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2">
      <c r="A30" s="69">
        <v>1</v>
      </c>
      <c r="B30" s="70" t="s">
        <v>83</v>
      </c>
      <c r="C30" s="71" t="s">
        <v>84</v>
      </c>
      <c r="D30" s="76">
        <v>1</v>
      </c>
      <c r="E30" s="141">
        <v>36</v>
      </c>
      <c r="F30" s="141">
        <v>82</v>
      </c>
      <c r="G30" s="141">
        <v>94</v>
      </c>
      <c r="H30" s="141">
        <v>108</v>
      </c>
      <c r="I30" s="141">
        <v>139</v>
      </c>
      <c r="J30" s="141">
        <v>222</v>
      </c>
      <c r="K30" s="141">
        <v>331</v>
      </c>
      <c r="L30" s="148">
        <v>331</v>
      </c>
      <c r="M30" s="190"/>
      <c r="O30" s="40">
        <v>1</v>
      </c>
      <c r="P30" s="40" t="s">
        <v>83</v>
      </c>
      <c r="Q30" s="40" t="s">
        <v>84</v>
      </c>
      <c r="R30" s="40">
        <v>1</v>
      </c>
      <c r="S30" s="40">
        <v>36</v>
      </c>
      <c r="T30" s="40">
        <v>82</v>
      </c>
      <c r="U30" s="40">
        <v>94</v>
      </c>
      <c r="V30" s="40">
        <v>108</v>
      </c>
      <c r="W30" s="40">
        <v>139</v>
      </c>
      <c r="X30" s="40">
        <v>222</v>
      </c>
      <c r="Y30" s="40">
        <v>331</v>
      </c>
      <c r="Z30" s="40">
        <v>331</v>
      </c>
    </row>
    <row r="31" spans="1:26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167</v>
      </c>
      <c r="F31" s="147">
        <v>55</v>
      </c>
      <c r="G31" s="141">
        <v>70</v>
      </c>
      <c r="H31" s="141">
        <v>82</v>
      </c>
      <c r="I31" s="141">
        <v>120</v>
      </c>
      <c r="J31" s="141">
        <v>200</v>
      </c>
      <c r="K31" s="141">
        <v>318</v>
      </c>
      <c r="L31" s="148">
        <v>318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167</v>
      </c>
      <c r="T31" s="40">
        <v>55</v>
      </c>
      <c r="U31" s="40">
        <v>70</v>
      </c>
      <c r="V31" s="40">
        <v>82</v>
      </c>
      <c r="W31" s="40">
        <v>120</v>
      </c>
      <c r="X31" s="40">
        <v>200</v>
      </c>
      <c r="Y31" s="40">
        <v>318</v>
      </c>
      <c r="Z31" s="40">
        <v>318</v>
      </c>
    </row>
    <row r="32" spans="1:26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167</v>
      </c>
      <c r="F32" s="74" t="s">
        <v>167</v>
      </c>
      <c r="G32" s="141">
        <v>26</v>
      </c>
      <c r="H32" s="141">
        <v>41</v>
      </c>
      <c r="I32" s="141">
        <v>82</v>
      </c>
      <c r="J32" s="141">
        <v>169</v>
      </c>
      <c r="K32" s="141">
        <v>295</v>
      </c>
      <c r="L32" s="148">
        <v>297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167</v>
      </c>
      <c r="T32" s="40" t="s">
        <v>167</v>
      </c>
      <c r="U32" s="40">
        <v>26</v>
      </c>
      <c r="V32" s="40">
        <v>41</v>
      </c>
      <c r="W32" s="40">
        <v>82</v>
      </c>
      <c r="X32" s="40">
        <v>169</v>
      </c>
      <c r="Y32" s="40">
        <v>295</v>
      </c>
      <c r="Z32" s="40">
        <v>297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167</v>
      </c>
      <c r="F33" s="74" t="s">
        <v>167</v>
      </c>
      <c r="G33" s="74" t="s">
        <v>167</v>
      </c>
      <c r="H33" s="141">
        <v>18</v>
      </c>
      <c r="I33" s="141">
        <v>61</v>
      </c>
      <c r="J33" s="141">
        <v>161</v>
      </c>
      <c r="K33" s="141">
        <v>294</v>
      </c>
      <c r="L33" s="148">
        <v>297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167</v>
      </c>
      <c r="T33" s="40" t="s">
        <v>167</v>
      </c>
      <c r="U33" s="40" t="s">
        <v>167</v>
      </c>
      <c r="V33" s="40">
        <v>18</v>
      </c>
      <c r="W33" s="40">
        <v>61</v>
      </c>
      <c r="X33" s="40">
        <v>161</v>
      </c>
      <c r="Y33" s="40">
        <v>294</v>
      </c>
      <c r="Z33" s="40">
        <v>297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167</v>
      </c>
      <c r="F34" s="74" t="s">
        <v>167</v>
      </c>
      <c r="G34" s="74" t="s">
        <v>167</v>
      </c>
      <c r="H34" s="74" t="s">
        <v>167</v>
      </c>
      <c r="I34" s="141">
        <v>45</v>
      </c>
      <c r="J34" s="141">
        <v>158</v>
      </c>
      <c r="K34" s="141">
        <v>289</v>
      </c>
      <c r="L34" s="148">
        <v>289</v>
      </c>
      <c r="M34" s="167"/>
      <c r="O34" s="40">
        <v>5</v>
      </c>
      <c r="P34" s="40" t="s">
        <v>91</v>
      </c>
      <c r="Q34" s="40" t="s">
        <v>92</v>
      </c>
      <c r="R34" s="40">
        <v>5</v>
      </c>
      <c r="S34" s="40" t="s">
        <v>167</v>
      </c>
      <c r="T34" s="40" t="s">
        <v>167</v>
      </c>
      <c r="U34" s="40" t="s">
        <v>167</v>
      </c>
      <c r="V34" s="40" t="s">
        <v>167</v>
      </c>
      <c r="W34" s="40">
        <v>45</v>
      </c>
      <c r="X34" s="40">
        <v>158</v>
      </c>
      <c r="Y34" s="40">
        <v>289</v>
      </c>
      <c r="Z34" s="40">
        <v>289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167</v>
      </c>
      <c r="F35" s="74" t="s">
        <v>167</v>
      </c>
      <c r="G35" s="74" t="s">
        <v>167</v>
      </c>
      <c r="H35" s="74" t="s">
        <v>167</v>
      </c>
      <c r="I35" s="74" t="s">
        <v>167</v>
      </c>
      <c r="J35" s="141">
        <v>135</v>
      </c>
      <c r="K35" s="141">
        <v>275</v>
      </c>
      <c r="L35" s="148">
        <v>277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167</v>
      </c>
      <c r="T35" s="40" t="s">
        <v>167</v>
      </c>
      <c r="U35" s="40" t="s">
        <v>167</v>
      </c>
      <c r="V35" s="40" t="s">
        <v>167</v>
      </c>
      <c r="W35" s="40" t="s">
        <v>167</v>
      </c>
      <c r="X35" s="40">
        <v>135</v>
      </c>
      <c r="Y35" s="40">
        <v>275</v>
      </c>
      <c r="Z35" s="40">
        <v>277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167</v>
      </c>
      <c r="F36" s="74" t="s">
        <v>167</v>
      </c>
      <c r="G36" s="74" t="s">
        <v>167</v>
      </c>
      <c r="H36" s="74" t="s">
        <v>167</v>
      </c>
      <c r="I36" s="74" t="s">
        <v>167</v>
      </c>
      <c r="J36" s="74" t="s">
        <v>167</v>
      </c>
      <c r="K36" s="141">
        <v>177</v>
      </c>
      <c r="L36" s="148">
        <v>179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167</v>
      </c>
      <c r="T36" s="40" t="s">
        <v>167</v>
      </c>
      <c r="U36" s="40" t="s">
        <v>167</v>
      </c>
      <c r="V36" s="40" t="s">
        <v>167</v>
      </c>
      <c r="W36" s="40" t="s">
        <v>167</v>
      </c>
      <c r="X36" s="40" t="s">
        <v>167</v>
      </c>
      <c r="Y36" s="40">
        <v>177</v>
      </c>
      <c r="Z36" s="40">
        <v>179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146" t="s">
        <v>167</v>
      </c>
      <c r="F37" s="146" t="s">
        <v>167</v>
      </c>
      <c r="G37" s="146" t="s">
        <v>167</v>
      </c>
      <c r="H37" s="146" t="s">
        <v>167</v>
      </c>
      <c r="I37" s="146" t="s">
        <v>167</v>
      </c>
      <c r="J37" s="146" t="s">
        <v>167</v>
      </c>
      <c r="K37" s="146" t="s">
        <v>167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167</v>
      </c>
      <c r="T37" s="40" t="s">
        <v>167</v>
      </c>
      <c r="U37" s="40" t="s">
        <v>167</v>
      </c>
      <c r="V37" s="40" t="s">
        <v>167</v>
      </c>
      <c r="W37" s="40" t="s">
        <v>167</v>
      </c>
      <c r="X37" s="40" t="s">
        <v>167</v>
      </c>
      <c r="Y37" s="40" t="s">
        <v>167</v>
      </c>
      <c r="Z37" s="40">
        <v>53</v>
      </c>
    </row>
    <row r="38" spans="1:26" ht="13.5" thickBot="1" x14ac:dyDescent="0.25">
      <c r="A38" s="134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4"/>
      <c r="O38" s="154" t="s">
        <v>12</v>
      </c>
      <c r="P38" s="154"/>
      <c r="Q38" s="154"/>
    </row>
    <row r="39" spans="1:26" ht="15" customHeight="1" thickBot="1" x14ac:dyDescent="0.25">
      <c r="A39" s="205" t="s">
        <v>101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7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1">
        <v>101</v>
      </c>
      <c r="F41" s="141">
        <v>505</v>
      </c>
      <c r="G41" s="142">
        <v>968</v>
      </c>
      <c r="H41" s="142">
        <v>974</v>
      </c>
      <c r="I41" s="142">
        <v>974</v>
      </c>
      <c r="J41" s="142">
        <v>809</v>
      </c>
      <c r="K41" s="74" t="s">
        <v>167</v>
      </c>
      <c r="L41" s="75" t="s">
        <v>167</v>
      </c>
      <c r="M41" s="190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505</v>
      </c>
      <c r="U41" s="40">
        <v>968</v>
      </c>
      <c r="V41" s="40">
        <v>974</v>
      </c>
      <c r="W41" s="40">
        <v>974</v>
      </c>
      <c r="X41" s="40">
        <v>809</v>
      </c>
      <c r="Y41" s="40" t="s">
        <v>167</v>
      </c>
      <c r="Z41" s="40" t="s">
        <v>167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167</v>
      </c>
      <c r="F42" s="149">
        <v>387</v>
      </c>
      <c r="G42" s="142">
        <v>848</v>
      </c>
      <c r="H42" s="142">
        <v>862</v>
      </c>
      <c r="I42" s="142">
        <v>862</v>
      </c>
      <c r="J42" s="142">
        <v>715</v>
      </c>
      <c r="K42" s="74" t="s">
        <v>167</v>
      </c>
      <c r="L42" s="75" t="s">
        <v>167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167</v>
      </c>
      <c r="T42" s="40">
        <v>387</v>
      </c>
      <c r="U42" s="40">
        <v>848</v>
      </c>
      <c r="V42" s="40">
        <v>862</v>
      </c>
      <c r="W42" s="40">
        <v>862</v>
      </c>
      <c r="X42" s="40">
        <v>715</v>
      </c>
      <c r="Y42" s="40" t="s">
        <v>167</v>
      </c>
      <c r="Z42" s="40" t="s">
        <v>167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167</v>
      </c>
      <c r="F43" s="74" t="s">
        <v>167</v>
      </c>
      <c r="G43" s="142">
        <v>444</v>
      </c>
      <c r="H43" s="142">
        <v>487</v>
      </c>
      <c r="I43" s="142">
        <v>487</v>
      </c>
      <c r="J43" s="142">
        <v>514</v>
      </c>
      <c r="K43" s="74" t="s">
        <v>167</v>
      </c>
      <c r="L43" s="75" t="s">
        <v>167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167</v>
      </c>
      <c r="T43" s="40" t="s">
        <v>167</v>
      </c>
      <c r="U43" s="40">
        <v>444</v>
      </c>
      <c r="V43" s="40">
        <v>487</v>
      </c>
      <c r="W43" s="40">
        <v>487</v>
      </c>
      <c r="X43" s="40">
        <v>514</v>
      </c>
      <c r="Y43" s="40" t="s">
        <v>167</v>
      </c>
      <c r="Z43" s="40" t="s">
        <v>167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167</v>
      </c>
      <c r="F44" s="74" t="s">
        <v>167</v>
      </c>
      <c r="G44" s="74" t="s">
        <v>167</v>
      </c>
      <c r="H44" s="142">
        <v>168</v>
      </c>
      <c r="I44" s="142">
        <v>363</v>
      </c>
      <c r="J44" s="142">
        <v>400</v>
      </c>
      <c r="K44" s="74" t="s">
        <v>167</v>
      </c>
      <c r="L44" s="75" t="s">
        <v>167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167</v>
      </c>
      <c r="T44" s="40" t="s">
        <v>167</v>
      </c>
      <c r="U44" s="40" t="s">
        <v>167</v>
      </c>
      <c r="V44" s="40">
        <v>168</v>
      </c>
      <c r="W44" s="40">
        <v>363</v>
      </c>
      <c r="X44" s="40">
        <v>400</v>
      </c>
      <c r="Y44" s="40" t="s">
        <v>167</v>
      </c>
      <c r="Z44" s="40" t="s">
        <v>167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167</v>
      </c>
      <c r="F45" s="74" t="s">
        <v>167</v>
      </c>
      <c r="G45" s="74" t="s">
        <v>167</v>
      </c>
      <c r="H45" s="74" t="s">
        <v>167</v>
      </c>
      <c r="I45" s="142">
        <v>231</v>
      </c>
      <c r="J45" s="142">
        <v>259</v>
      </c>
      <c r="K45" s="74" t="s">
        <v>167</v>
      </c>
      <c r="L45" s="75" t="s">
        <v>167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167</v>
      </c>
      <c r="T45" s="40" t="s">
        <v>167</v>
      </c>
      <c r="U45" s="40" t="s">
        <v>167</v>
      </c>
      <c r="V45" s="40" t="s">
        <v>167</v>
      </c>
      <c r="W45" s="40">
        <v>231</v>
      </c>
      <c r="X45" s="40">
        <v>259</v>
      </c>
      <c r="Y45" s="40" t="s">
        <v>167</v>
      </c>
      <c r="Z45" s="40" t="s">
        <v>167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167</v>
      </c>
      <c r="F46" s="74" t="s">
        <v>167</v>
      </c>
      <c r="G46" s="74" t="s">
        <v>167</v>
      </c>
      <c r="H46" s="74" t="s">
        <v>167</v>
      </c>
      <c r="I46" s="74" t="s">
        <v>167</v>
      </c>
      <c r="J46" s="142">
        <v>88</v>
      </c>
      <c r="K46" s="74" t="s">
        <v>167</v>
      </c>
      <c r="L46" s="75" t="s">
        <v>167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167</v>
      </c>
      <c r="T46" s="40" t="s">
        <v>167</v>
      </c>
      <c r="U46" s="40" t="s">
        <v>167</v>
      </c>
      <c r="V46" s="40" t="s">
        <v>167</v>
      </c>
      <c r="W46" s="40" t="s">
        <v>167</v>
      </c>
      <c r="X46" s="40">
        <v>88</v>
      </c>
      <c r="Y46" s="40" t="s">
        <v>167</v>
      </c>
      <c r="Z46" s="40" t="s">
        <v>167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167</v>
      </c>
      <c r="F47" s="74" t="s">
        <v>167</v>
      </c>
      <c r="G47" s="74" t="s">
        <v>167</v>
      </c>
      <c r="H47" s="74" t="s">
        <v>167</v>
      </c>
      <c r="I47" s="74" t="s">
        <v>167</v>
      </c>
      <c r="J47" s="74" t="s">
        <v>167</v>
      </c>
      <c r="K47" s="74" t="s">
        <v>167</v>
      </c>
      <c r="L47" s="75" t="s">
        <v>167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167</v>
      </c>
      <c r="T47" s="40" t="s">
        <v>167</v>
      </c>
      <c r="U47" s="40" t="s">
        <v>167</v>
      </c>
      <c r="V47" s="40" t="s">
        <v>167</v>
      </c>
      <c r="W47" s="40" t="s">
        <v>167</v>
      </c>
      <c r="X47" s="40" t="s">
        <v>167</v>
      </c>
      <c r="Y47" s="40" t="s">
        <v>167</v>
      </c>
      <c r="Z47" s="40" t="s">
        <v>167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146" t="s">
        <v>167</v>
      </c>
      <c r="F48" s="146" t="s">
        <v>167</v>
      </c>
      <c r="G48" s="146" t="s">
        <v>167</v>
      </c>
      <c r="H48" s="146" t="s">
        <v>167</v>
      </c>
      <c r="I48" s="146" t="s">
        <v>167</v>
      </c>
      <c r="J48" s="146" t="s">
        <v>167</v>
      </c>
      <c r="K48" s="146" t="s">
        <v>167</v>
      </c>
      <c r="L48" s="87" t="s">
        <v>167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167</v>
      </c>
      <c r="T48" s="40" t="s">
        <v>167</v>
      </c>
      <c r="U48" s="40" t="s">
        <v>167</v>
      </c>
      <c r="V48" s="40" t="s">
        <v>167</v>
      </c>
      <c r="W48" s="40" t="s">
        <v>167</v>
      </c>
      <c r="X48" s="40" t="s">
        <v>167</v>
      </c>
      <c r="Y48" s="40" t="s">
        <v>167</v>
      </c>
      <c r="Z48" s="40" t="s">
        <v>167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205" t="s">
        <v>102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7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1">
        <v>17</v>
      </c>
      <c r="F52" s="141">
        <v>20</v>
      </c>
      <c r="G52" s="142">
        <v>44</v>
      </c>
      <c r="H52" s="142">
        <v>73</v>
      </c>
      <c r="I52" s="142">
        <v>74</v>
      </c>
      <c r="J52" s="142">
        <v>74</v>
      </c>
      <c r="K52" s="74" t="s">
        <v>167</v>
      </c>
      <c r="L52" s="75" t="s">
        <v>167</v>
      </c>
      <c r="M52" s="190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167</v>
      </c>
      <c r="Z52" s="40" t="s">
        <v>167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49">
        <v>15</v>
      </c>
      <c r="G53" s="142">
        <v>41</v>
      </c>
      <c r="H53" s="142">
        <v>69</v>
      </c>
      <c r="I53" s="142">
        <v>70</v>
      </c>
      <c r="J53" s="142">
        <v>70</v>
      </c>
      <c r="K53" s="74" t="s">
        <v>167</v>
      </c>
      <c r="L53" s="75" t="s">
        <v>167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167</v>
      </c>
      <c r="Z53" s="40" t="s">
        <v>167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167</v>
      </c>
      <c r="F54" s="74" t="s">
        <v>167</v>
      </c>
      <c r="G54" s="142">
        <v>28</v>
      </c>
      <c r="H54" s="142">
        <v>56</v>
      </c>
      <c r="I54" s="142">
        <v>56</v>
      </c>
      <c r="J54" s="142">
        <v>60</v>
      </c>
      <c r="K54" s="74" t="s">
        <v>167</v>
      </c>
      <c r="L54" s="75" t="s">
        <v>167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167</v>
      </c>
      <c r="T54" s="40" t="s">
        <v>167</v>
      </c>
      <c r="U54" s="40">
        <v>28</v>
      </c>
      <c r="V54" s="40">
        <v>56</v>
      </c>
      <c r="W54" s="40">
        <v>56</v>
      </c>
      <c r="X54" s="40">
        <v>60</v>
      </c>
      <c r="Y54" s="40" t="s">
        <v>167</v>
      </c>
      <c r="Z54" s="40" t="s">
        <v>167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167</v>
      </c>
      <c r="F55" s="74" t="s">
        <v>167</v>
      </c>
      <c r="G55" s="74" t="s">
        <v>167</v>
      </c>
      <c r="H55" s="142">
        <v>28</v>
      </c>
      <c r="I55" s="142">
        <v>32</v>
      </c>
      <c r="J55" s="142">
        <v>47</v>
      </c>
      <c r="K55" s="74" t="s">
        <v>167</v>
      </c>
      <c r="L55" s="75" t="s">
        <v>167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167</v>
      </c>
      <c r="T55" s="40" t="s">
        <v>167</v>
      </c>
      <c r="U55" s="40" t="s">
        <v>167</v>
      </c>
      <c r="V55" s="40">
        <v>28</v>
      </c>
      <c r="W55" s="40">
        <v>32</v>
      </c>
      <c r="X55" s="40">
        <v>47</v>
      </c>
      <c r="Y55" s="40" t="s">
        <v>167</v>
      </c>
      <c r="Z55" s="40" t="s">
        <v>167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167</v>
      </c>
      <c r="F56" s="74" t="s">
        <v>167</v>
      </c>
      <c r="G56" s="74" t="s">
        <v>167</v>
      </c>
      <c r="H56" s="74" t="s">
        <v>167</v>
      </c>
      <c r="I56" s="142">
        <v>19</v>
      </c>
      <c r="J56" s="142">
        <v>42</v>
      </c>
      <c r="K56" s="74" t="s">
        <v>167</v>
      </c>
      <c r="L56" s="75" t="s">
        <v>167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167</v>
      </c>
      <c r="T56" s="40" t="s">
        <v>167</v>
      </c>
      <c r="U56" s="40" t="s">
        <v>167</v>
      </c>
      <c r="V56" s="40" t="s">
        <v>167</v>
      </c>
      <c r="W56" s="40">
        <v>19</v>
      </c>
      <c r="X56" s="40">
        <v>42</v>
      </c>
      <c r="Y56" s="40" t="s">
        <v>167</v>
      </c>
      <c r="Z56" s="40" t="s">
        <v>167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167</v>
      </c>
      <c r="F57" s="74" t="s">
        <v>167</v>
      </c>
      <c r="G57" s="74" t="s">
        <v>167</v>
      </c>
      <c r="H57" s="74" t="s">
        <v>167</v>
      </c>
      <c r="I57" s="74" t="s">
        <v>167</v>
      </c>
      <c r="J57" s="142">
        <v>29</v>
      </c>
      <c r="K57" s="74" t="s">
        <v>167</v>
      </c>
      <c r="L57" s="75" t="s">
        <v>167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167</v>
      </c>
      <c r="T57" s="40" t="s">
        <v>167</v>
      </c>
      <c r="U57" s="40" t="s">
        <v>167</v>
      </c>
      <c r="V57" s="40" t="s">
        <v>167</v>
      </c>
      <c r="W57" s="40" t="s">
        <v>167</v>
      </c>
      <c r="X57" s="40">
        <v>29</v>
      </c>
      <c r="Y57" s="40" t="s">
        <v>167</v>
      </c>
      <c r="Z57" s="40" t="s">
        <v>167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167</v>
      </c>
      <c r="F58" s="74" t="s">
        <v>167</v>
      </c>
      <c r="G58" s="74" t="s">
        <v>167</v>
      </c>
      <c r="H58" s="74" t="s">
        <v>167</v>
      </c>
      <c r="I58" s="74" t="s">
        <v>167</v>
      </c>
      <c r="J58" s="74" t="s">
        <v>167</v>
      </c>
      <c r="K58" s="74" t="s">
        <v>167</v>
      </c>
      <c r="L58" s="75" t="s">
        <v>167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167</v>
      </c>
      <c r="T58" s="40" t="s">
        <v>167</v>
      </c>
      <c r="U58" s="40" t="s">
        <v>167</v>
      </c>
      <c r="V58" s="40" t="s">
        <v>167</v>
      </c>
      <c r="W58" s="40" t="s">
        <v>167</v>
      </c>
      <c r="X58" s="40" t="s">
        <v>167</v>
      </c>
      <c r="Y58" s="40" t="s">
        <v>167</v>
      </c>
      <c r="Z58" s="40" t="s">
        <v>167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146" t="s">
        <v>167</v>
      </c>
      <c r="F59" s="146" t="s">
        <v>167</v>
      </c>
      <c r="G59" s="146" t="s">
        <v>167</v>
      </c>
      <c r="H59" s="146" t="s">
        <v>167</v>
      </c>
      <c r="I59" s="146" t="s">
        <v>167</v>
      </c>
      <c r="J59" s="146" t="s">
        <v>167</v>
      </c>
      <c r="K59" s="146" t="s">
        <v>167</v>
      </c>
      <c r="L59" s="87" t="s">
        <v>167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167</v>
      </c>
      <c r="T59" s="40" t="s">
        <v>167</v>
      </c>
      <c r="U59" s="40" t="s">
        <v>167</v>
      </c>
      <c r="V59" s="40" t="s">
        <v>167</v>
      </c>
      <c r="W59" s="40" t="s">
        <v>167</v>
      </c>
      <c r="X59" s="40" t="s">
        <v>167</v>
      </c>
      <c r="Y59" s="40" t="s">
        <v>167</v>
      </c>
      <c r="Z59" s="40" t="s">
        <v>167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205" t="s">
        <v>103</v>
      </c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7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1">
        <v>70.5</v>
      </c>
      <c r="F63" s="141">
        <v>151</v>
      </c>
      <c r="G63" s="141">
        <v>151</v>
      </c>
      <c r="H63" s="141">
        <v>196</v>
      </c>
      <c r="I63" s="141">
        <v>858</v>
      </c>
      <c r="J63" s="141">
        <v>920</v>
      </c>
      <c r="K63" s="141">
        <v>1536</v>
      </c>
      <c r="L63" s="75" t="s">
        <v>167</v>
      </c>
      <c r="M63" s="190"/>
      <c r="O63" s="40">
        <v>1</v>
      </c>
      <c r="P63" s="40" t="s">
        <v>83</v>
      </c>
      <c r="Q63" s="40" t="s">
        <v>84</v>
      </c>
      <c r="R63" s="40">
        <v>1</v>
      </c>
      <c r="S63" s="40">
        <v>78</v>
      </c>
      <c r="T63" s="40">
        <v>167</v>
      </c>
      <c r="U63" s="40">
        <v>167</v>
      </c>
      <c r="V63" s="40">
        <v>220</v>
      </c>
      <c r="W63" s="40">
        <v>858</v>
      </c>
      <c r="X63" s="40">
        <v>920</v>
      </c>
      <c r="Y63" s="40">
        <v>1536</v>
      </c>
      <c r="Z63" s="40" t="s">
        <v>167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167</v>
      </c>
      <c r="F64" s="141">
        <v>89</v>
      </c>
      <c r="G64" s="141">
        <v>141</v>
      </c>
      <c r="H64" s="141">
        <v>190</v>
      </c>
      <c r="I64" s="141">
        <v>800</v>
      </c>
      <c r="J64" s="141">
        <v>862</v>
      </c>
      <c r="K64" s="141">
        <v>1531</v>
      </c>
      <c r="L64" s="75" t="s">
        <v>167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167</v>
      </c>
      <c r="T64" s="40">
        <v>96</v>
      </c>
      <c r="U64" s="40">
        <v>160</v>
      </c>
      <c r="V64" s="40">
        <v>220</v>
      </c>
      <c r="W64" s="40">
        <v>800</v>
      </c>
      <c r="X64" s="40">
        <v>862</v>
      </c>
      <c r="Y64" s="40">
        <v>1531</v>
      </c>
      <c r="Z64" s="40" t="s">
        <v>167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167</v>
      </c>
      <c r="F65" s="74" t="s">
        <v>167</v>
      </c>
      <c r="G65" s="141">
        <v>62.5</v>
      </c>
      <c r="H65" s="141">
        <v>146</v>
      </c>
      <c r="I65" s="141">
        <v>657</v>
      </c>
      <c r="J65" s="141">
        <v>719</v>
      </c>
      <c r="K65" s="141">
        <v>1524</v>
      </c>
      <c r="L65" s="75" t="s">
        <v>167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167</v>
      </c>
      <c r="T65" s="40" t="s">
        <v>167</v>
      </c>
      <c r="U65" s="40">
        <v>75</v>
      </c>
      <c r="V65" s="40">
        <v>146</v>
      </c>
      <c r="W65" s="40">
        <v>657</v>
      </c>
      <c r="X65" s="40">
        <v>719</v>
      </c>
      <c r="Y65" s="40">
        <v>1524</v>
      </c>
      <c r="Z65" s="40" t="s">
        <v>167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167</v>
      </c>
      <c r="F66" s="74" t="s">
        <v>167</v>
      </c>
      <c r="G66" s="74" t="s">
        <v>167</v>
      </c>
      <c r="H66" s="141">
        <v>145</v>
      </c>
      <c r="I66" s="141">
        <v>548</v>
      </c>
      <c r="J66" s="147">
        <v>648</v>
      </c>
      <c r="K66" s="141">
        <v>1492</v>
      </c>
      <c r="L66" s="75" t="s">
        <v>167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167</v>
      </c>
      <c r="T66" s="40" t="s">
        <v>167</v>
      </c>
      <c r="U66" s="40" t="s">
        <v>167</v>
      </c>
      <c r="V66" s="40">
        <v>145</v>
      </c>
      <c r="W66" s="40">
        <v>548</v>
      </c>
      <c r="X66" s="40">
        <v>648</v>
      </c>
      <c r="Y66" s="40">
        <v>1492</v>
      </c>
      <c r="Z66" s="40" t="s">
        <v>167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167</v>
      </c>
      <c r="F67" s="74" t="s">
        <v>167</v>
      </c>
      <c r="G67" s="74" t="s">
        <v>167</v>
      </c>
      <c r="H67" s="74" t="s">
        <v>167</v>
      </c>
      <c r="I67" s="141">
        <v>293</v>
      </c>
      <c r="J67" s="141">
        <v>644</v>
      </c>
      <c r="K67" s="141">
        <v>1446</v>
      </c>
      <c r="L67" s="75" t="s">
        <v>167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167</v>
      </c>
      <c r="T67" s="40" t="s">
        <v>167</v>
      </c>
      <c r="U67" s="40" t="s">
        <v>167</v>
      </c>
      <c r="V67" s="40" t="s">
        <v>167</v>
      </c>
      <c r="W67" s="40">
        <v>293</v>
      </c>
      <c r="X67" s="40">
        <v>644</v>
      </c>
      <c r="Y67" s="40">
        <v>1446</v>
      </c>
      <c r="Z67" s="40" t="s">
        <v>167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167</v>
      </c>
      <c r="F68" s="74" t="s">
        <v>167</v>
      </c>
      <c r="G68" s="74" t="s">
        <v>167</v>
      </c>
      <c r="H68" s="74" t="s">
        <v>167</v>
      </c>
      <c r="I68" s="74" t="s">
        <v>167</v>
      </c>
      <c r="J68" s="141">
        <v>413</v>
      </c>
      <c r="K68" s="141">
        <v>578</v>
      </c>
      <c r="L68" s="75" t="s">
        <v>167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167</v>
      </c>
      <c r="T68" s="40" t="s">
        <v>167</v>
      </c>
      <c r="U68" s="40" t="s">
        <v>167</v>
      </c>
      <c r="V68" s="40" t="s">
        <v>167</v>
      </c>
      <c r="W68" s="40" t="s">
        <v>167</v>
      </c>
      <c r="X68" s="40">
        <v>413</v>
      </c>
      <c r="Y68" s="40">
        <v>578</v>
      </c>
      <c r="Z68" s="40" t="s">
        <v>167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167</v>
      </c>
      <c r="F69" s="74" t="s">
        <v>167</v>
      </c>
      <c r="G69" s="74" t="s">
        <v>167</v>
      </c>
      <c r="H69" s="74" t="s">
        <v>167</v>
      </c>
      <c r="I69" s="74" t="s">
        <v>167</v>
      </c>
      <c r="J69" s="74" t="s">
        <v>167</v>
      </c>
      <c r="K69" s="141">
        <v>435</v>
      </c>
      <c r="L69" s="75" t="s">
        <v>167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167</v>
      </c>
      <c r="T69" s="40" t="s">
        <v>167</v>
      </c>
      <c r="U69" s="40" t="s">
        <v>167</v>
      </c>
      <c r="V69" s="40" t="s">
        <v>167</v>
      </c>
      <c r="W69" s="40" t="s">
        <v>167</v>
      </c>
      <c r="X69" s="40" t="s">
        <v>167</v>
      </c>
      <c r="Y69" s="40">
        <v>435</v>
      </c>
      <c r="Z69" s="40" t="s">
        <v>167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146" t="s">
        <v>167</v>
      </c>
      <c r="F70" s="146" t="s">
        <v>167</v>
      </c>
      <c r="G70" s="146" t="s">
        <v>167</v>
      </c>
      <c r="H70" s="146" t="s">
        <v>167</v>
      </c>
      <c r="I70" s="146" t="s">
        <v>167</v>
      </c>
      <c r="J70" s="146" t="s">
        <v>167</v>
      </c>
      <c r="K70" s="146" t="s">
        <v>167</v>
      </c>
      <c r="L70" s="87" t="s">
        <v>167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167</v>
      </c>
      <c r="T70" s="40" t="s">
        <v>167</v>
      </c>
      <c r="U70" s="40" t="s">
        <v>167</v>
      </c>
      <c r="V70" s="40" t="s">
        <v>167</v>
      </c>
      <c r="W70" s="40" t="s">
        <v>167</v>
      </c>
      <c r="X70" s="40" t="s">
        <v>167</v>
      </c>
      <c r="Y70" s="40" t="s">
        <v>167</v>
      </c>
      <c r="Z70" s="40" t="s">
        <v>167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205" t="s">
        <v>104</v>
      </c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7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1">
        <v>18</v>
      </c>
      <c r="F74" s="141">
        <v>38</v>
      </c>
      <c r="G74" s="141">
        <v>42</v>
      </c>
      <c r="H74" s="141">
        <v>45</v>
      </c>
      <c r="I74" s="141">
        <v>49</v>
      </c>
      <c r="J74" s="141">
        <v>64</v>
      </c>
      <c r="K74" s="141">
        <v>76</v>
      </c>
      <c r="L74" s="75" t="s">
        <v>167</v>
      </c>
      <c r="M74" s="190"/>
      <c r="O74" s="40">
        <v>1</v>
      </c>
      <c r="P74" s="40" t="s">
        <v>83</v>
      </c>
      <c r="Q74" s="40" t="s">
        <v>84</v>
      </c>
      <c r="R74" s="40">
        <v>1</v>
      </c>
      <c r="S74" s="40">
        <v>18</v>
      </c>
      <c r="T74" s="40">
        <v>38</v>
      </c>
      <c r="U74" s="40">
        <v>40</v>
      </c>
      <c r="V74" s="40">
        <v>43</v>
      </c>
      <c r="W74" s="40">
        <v>49</v>
      </c>
      <c r="X74" s="40">
        <v>64</v>
      </c>
      <c r="Y74" s="40">
        <v>76</v>
      </c>
      <c r="Z74" s="40" t="s">
        <v>167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167</v>
      </c>
      <c r="F75" s="141">
        <v>25</v>
      </c>
      <c r="G75" s="141">
        <v>32</v>
      </c>
      <c r="H75" s="141">
        <v>38</v>
      </c>
      <c r="I75" s="141">
        <v>44</v>
      </c>
      <c r="J75" s="141">
        <v>57</v>
      </c>
      <c r="K75" s="141">
        <v>76</v>
      </c>
      <c r="L75" s="75" t="s">
        <v>167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167</v>
      </c>
      <c r="T75" s="40">
        <v>25</v>
      </c>
      <c r="U75" s="40">
        <v>30</v>
      </c>
      <c r="V75" s="40">
        <v>37</v>
      </c>
      <c r="W75" s="40">
        <v>44</v>
      </c>
      <c r="X75" s="40">
        <v>57</v>
      </c>
      <c r="Y75" s="40">
        <v>76</v>
      </c>
      <c r="Z75" s="40" t="s">
        <v>167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167</v>
      </c>
      <c r="F76" s="74" t="s">
        <v>167</v>
      </c>
      <c r="G76" s="141">
        <v>13</v>
      </c>
      <c r="H76" s="141">
        <v>24</v>
      </c>
      <c r="I76" s="141">
        <v>33</v>
      </c>
      <c r="J76" s="141">
        <v>54</v>
      </c>
      <c r="K76" s="141">
        <v>70</v>
      </c>
      <c r="L76" s="75" t="s">
        <v>167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167</v>
      </c>
      <c r="T76" s="40" t="s">
        <v>167</v>
      </c>
      <c r="U76" s="40">
        <v>12</v>
      </c>
      <c r="V76" s="40">
        <v>22</v>
      </c>
      <c r="W76" s="40">
        <v>33</v>
      </c>
      <c r="X76" s="40">
        <v>54</v>
      </c>
      <c r="Y76" s="40">
        <v>70</v>
      </c>
      <c r="Z76" s="40" t="s">
        <v>167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167</v>
      </c>
      <c r="F77" s="74" t="s">
        <v>167</v>
      </c>
      <c r="G77" s="74" t="s">
        <v>167</v>
      </c>
      <c r="H77" s="141">
        <v>13</v>
      </c>
      <c r="I77" s="141">
        <v>26</v>
      </c>
      <c r="J77" s="141">
        <v>52</v>
      </c>
      <c r="K77" s="141">
        <v>65</v>
      </c>
      <c r="L77" s="75" t="s">
        <v>167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167</v>
      </c>
      <c r="T77" s="40" t="s">
        <v>167</v>
      </c>
      <c r="U77" s="40" t="s">
        <v>167</v>
      </c>
      <c r="V77" s="40">
        <v>13</v>
      </c>
      <c r="W77" s="40">
        <v>26</v>
      </c>
      <c r="X77" s="40">
        <v>52</v>
      </c>
      <c r="Y77" s="40">
        <v>67</v>
      </c>
      <c r="Z77" s="40" t="s">
        <v>167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167</v>
      </c>
      <c r="F78" s="74" t="s">
        <v>167</v>
      </c>
      <c r="G78" s="74" t="s">
        <v>167</v>
      </c>
      <c r="H78" s="74" t="s">
        <v>167</v>
      </c>
      <c r="I78" s="141">
        <v>17</v>
      </c>
      <c r="J78" s="141">
        <v>47</v>
      </c>
      <c r="K78" s="141">
        <v>62</v>
      </c>
      <c r="L78" s="75" t="s">
        <v>167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167</v>
      </c>
      <c r="T78" s="40" t="s">
        <v>167</v>
      </c>
      <c r="U78" s="40" t="s">
        <v>167</v>
      </c>
      <c r="V78" s="40" t="s">
        <v>167</v>
      </c>
      <c r="W78" s="40">
        <v>17</v>
      </c>
      <c r="X78" s="40">
        <v>47</v>
      </c>
      <c r="Y78" s="40">
        <v>64</v>
      </c>
      <c r="Z78" s="40" t="s">
        <v>167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167</v>
      </c>
      <c r="F79" s="74" t="s">
        <v>167</v>
      </c>
      <c r="G79" s="74" t="s">
        <v>167</v>
      </c>
      <c r="H79" s="74" t="s">
        <v>167</v>
      </c>
      <c r="I79" s="74" t="s">
        <v>167</v>
      </c>
      <c r="J79" s="141">
        <v>41</v>
      </c>
      <c r="K79" s="141">
        <v>55</v>
      </c>
      <c r="L79" s="75" t="s">
        <v>167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167</v>
      </c>
      <c r="T79" s="40" t="s">
        <v>167</v>
      </c>
      <c r="U79" s="40" t="s">
        <v>167</v>
      </c>
      <c r="V79" s="40" t="s">
        <v>167</v>
      </c>
      <c r="W79" s="40" t="s">
        <v>167</v>
      </c>
      <c r="X79" s="40">
        <v>41</v>
      </c>
      <c r="Y79" s="40">
        <v>55</v>
      </c>
      <c r="Z79" s="40" t="s">
        <v>167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167</v>
      </c>
      <c r="F80" s="74" t="s">
        <v>167</v>
      </c>
      <c r="G80" s="74" t="s">
        <v>167</v>
      </c>
      <c r="H80" s="74" t="s">
        <v>167</v>
      </c>
      <c r="I80" s="74" t="s">
        <v>167</v>
      </c>
      <c r="J80" s="74" t="s">
        <v>167</v>
      </c>
      <c r="K80" s="141">
        <v>38</v>
      </c>
      <c r="L80" s="75" t="s">
        <v>167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167</v>
      </c>
      <c r="T80" s="40" t="s">
        <v>167</v>
      </c>
      <c r="U80" s="40" t="s">
        <v>167</v>
      </c>
      <c r="V80" s="40" t="s">
        <v>167</v>
      </c>
      <c r="W80" s="40" t="s">
        <v>167</v>
      </c>
      <c r="X80" s="40" t="s">
        <v>167</v>
      </c>
      <c r="Y80" s="40">
        <v>38</v>
      </c>
      <c r="Z80" s="40" t="s">
        <v>167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146" t="s">
        <v>167</v>
      </c>
      <c r="F81" s="146" t="s">
        <v>167</v>
      </c>
      <c r="G81" s="146" t="s">
        <v>167</v>
      </c>
      <c r="H81" s="146" t="s">
        <v>167</v>
      </c>
      <c r="I81" s="146" t="s">
        <v>167</v>
      </c>
      <c r="J81" s="146" t="s">
        <v>167</v>
      </c>
      <c r="K81" s="146" t="s">
        <v>167</v>
      </c>
      <c r="L81" s="87" t="s">
        <v>167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167</v>
      </c>
      <c r="T81" s="40" t="s">
        <v>167</v>
      </c>
      <c r="U81" s="40" t="s">
        <v>167</v>
      </c>
      <c r="V81" s="40" t="s">
        <v>167</v>
      </c>
      <c r="W81" s="40" t="s">
        <v>167</v>
      </c>
      <c r="X81" s="40" t="s">
        <v>167</v>
      </c>
      <c r="Y81" s="40" t="s">
        <v>167</v>
      </c>
      <c r="Z81" s="40" t="s">
        <v>167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205" t="s">
        <v>105</v>
      </c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7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1">
        <v>191</v>
      </c>
      <c r="F85" s="141">
        <v>449</v>
      </c>
      <c r="G85" s="142">
        <v>525</v>
      </c>
      <c r="H85" s="142">
        <v>822</v>
      </c>
      <c r="I85" s="142">
        <v>1088</v>
      </c>
      <c r="J85" s="142">
        <v>1123</v>
      </c>
      <c r="K85" s="74" t="s">
        <v>167</v>
      </c>
      <c r="L85" s="75" t="s">
        <v>167</v>
      </c>
      <c r="M85" s="190"/>
      <c r="O85" s="40">
        <v>1</v>
      </c>
      <c r="P85" s="40" t="s">
        <v>83</v>
      </c>
      <c r="Q85" s="40" t="s">
        <v>84</v>
      </c>
      <c r="R85" s="40">
        <v>1</v>
      </c>
      <c r="S85" s="40">
        <v>191</v>
      </c>
      <c r="T85" s="40">
        <v>449</v>
      </c>
      <c r="U85" s="40">
        <v>548</v>
      </c>
      <c r="V85" s="40">
        <v>822</v>
      </c>
      <c r="W85" s="40">
        <v>1088</v>
      </c>
      <c r="X85" s="40">
        <v>1123</v>
      </c>
      <c r="Y85" s="40" t="s">
        <v>167</v>
      </c>
      <c r="Z85" s="40" t="s">
        <v>167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167</v>
      </c>
      <c r="F86" s="149">
        <v>305</v>
      </c>
      <c r="G86" s="142">
        <v>436</v>
      </c>
      <c r="H86" s="142">
        <v>716</v>
      </c>
      <c r="I86" s="142">
        <v>1003</v>
      </c>
      <c r="J86" s="142">
        <v>1030</v>
      </c>
      <c r="K86" s="74" t="s">
        <v>167</v>
      </c>
      <c r="L86" s="75" t="s">
        <v>167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167</v>
      </c>
      <c r="T86" s="40">
        <v>305</v>
      </c>
      <c r="U86" s="40">
        <v>436</v>
      </c>
      <c r="V86" s="40">
        <v>716</v>
      </c>
      <c r="W86" s="40">
        <v>1003</v>
      </c>
      <c r="X86" s="40">
        <v>1030</v>
      </c>
      <c r="Y86" s="40" t="s">
        <v>167</v>
      </c>
      <c r="Z86" s="40" t="s">
        <v>167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167</v>
      </c>
      <c r="F87" s="74" t="s">
        <v>167</v>
      </c>
      <c r="G87" s="142">
        <v>246</v>
      </c>
      <c r="H87" s="142">
        <v>476</v>
      </c>
      <c r="I87" s="142">
        <v>834</v>
      </c>
      <c r="J87" s="142">
        <v>865</v>
      </c>
      <c r="K87" s="74" t="s">
        <v>167</v>
      </c>
      <c r="L87" s="75" t="s">
        <v>167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167</v>
      </c>
      <c r="T87" s="40" t="s">
        <v>167</v>
      </c>
      <c r="U87" s="40">
        <v>246</v>
      </c>
      <c r="V87" s="40">
        <v>476</v>
      </c>
      <c r="W87" s="40">
        <v>834</v>
      </c>
      <c r="X87" s="40">
        <v>865</v>
      </c>
      <c r="Y87" s="40" t="s">
        <v>167</v>
      </c>
      <c r="Z87" s="40" t="s">
        <v>167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167</v>
      </c>
      <c r="F88" s="74" t="s">
        <v>167</v>
      </c>
      <c r="G88" s="74" t="s">
        <v>167</v>
      </c>
      <c r="H88" s="142">
        <v>267</v>
      </c>
      <c r="I88" s="142">
        <v>580</v>
      </c>
      <c r="J88" s="142">
        <v>760</v>
      </c>
      <c r="K88" s="74" t="s">
        <v>167</v>
      </c>
      <c r="L88" s="75" t="s">
        <v>167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167</v>
      </c>
      <c r="T88" s="40" t="s">
        <v>167</v>
      </c>
      <c r="U88" s="40" t="s">
        <v>167</v>
      </c>
      <c r="V88" s="40">
        <v>267</v>
      </c>
      <c r="W88" s="40">
        <v>580</v>
      </c>
      <c r="X88" s="40">
        <v>760</v>
      </c>
      <c r="Y88" s="40" t="s">
        <v>167</v>
      </c>
      <c r="Z88" s="40" t="s">
        <v>167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167</v>
      </c>
      <c r="F89" s="74" t="s">
        <v>167</v>
      </c>
      <c r="G89" s="74" t="s">
        <v>167</v>
      </c>
      <c r="H89" s="74" t="s">
        <v>167</v>
      </c>
      <c r="I89" s="142">
        <v>467</v>
      </c>
      <c r="J89" s="142">
        <v>686</v>
      </c>
      <c r="K89" s="74" t="s">
        <v>167</v>
      </c>
      <c r="L89" s="75" t="s">
        <v>167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167</v>
      </c>
      <c r="T89" s="40" t="s">
        <v>167</v>
      </c>
      <c r="U89" s="40" t="s">
        <v>167</v>
      </c>
      <c r="V89" s="40" t="s">
        <v>167</v>
      </c>
      <c r="W89" s="40">
        <v>467</v>
      </c>
      <c r="X89" s="40">
        <v>686</v>
      </c>
      <c r="Y89" s="40" t="s">
        <v>167</v>
      </c>
      <c r="Z89" s="40" t="s">
        <v>167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167</v>
      </c>
      <c r="F90" s="74" t="s">
        <v>167</v>
      </c>
      <c r="G90" s="74" t="s">
        <v>167</v>
      </c>
      <c r="H90" s="74" t="s">
        <v>167</v>
      </c>
      <c r="I90" s="74" t="s">
        <v>167</v>
      </c>
      <c r="J90" s="142">
        <v>561</v>
      </c>
      <c r="K90" s="74" t="s">
        <v>167</v>
      </c>
      <c r="L90" s="75" t="s">
        <v>167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167</v>
      </c>
      <c r="T90" s="40" t="s">
        <v>167</v>
      </c>
      <c r="U90" s="40" t="s">
        <v>167</v>
      </c>
      <c r="V90" s="40" t="s">
        <v>167</v>
      </c>
      <c r="W90" s="40" t="s">
        <v>167</v>
      </c>
      <c r="X90" s="40">
        <v>561</v>
      </c>
      <c r="Y90" s="40" t="s">
        <v>167</v>
      </c>
      <c r="Z90" s="40" t="s">
        <v>167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167</v>
      </c>
      <c r="F91" s="74" t="s">
        <v>167</v>
      </c>
      <c r="G91" s="74" t="s">
        <v>167</v>
      </c>
      <c r="H91" s="74" t="s">
        <v>167</v>
      </c>
      <c r="I91" s="74" t="s">
        <v>167</v>
      </c>
      <c r="J91" s="74" t="s">
        <v>167</v>
      </c>
      <c r="K91" s="74" t="s">
        <v>167</v>
      </c>
      <c r="L91" s="75" t="s">
        <v>167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167</v>
      </c>
      <c r="T91" s="40" t="s">
        <v>167</v>
      </c>
      <c r="U91" s="40" t="s">
        <v>167</v>
      </c>
      <c r="V91" s="40" t="s">
        <v>167</v>
      </c>
      <c r="W91" s="40" t="s">
        <v>167</v>
      </c>
      <c r="X91" s="40" t="s">
        <v>167</v>
      </c>
      <c r="Y91" s="40" t="s">
        <v>167</v>
      </c>
      <c r="Z91" s="40" t="s">
        <v>167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146" t="s">
        <v>167</v>
      </c>
      <c r="F92" s="146" t="s">
        <v>167</v>
      </c>
      <c r="G92" s="146" t="s">
        <v>167</v>
      </c>
      <c r="H92" s="146" t="s">
        <v>167</v>
      </c>
      <c r="I92" s="146" t="s">
        <v>167</v>
      </c>
      <c r="J92" s="146" t="s">
        <v>167</v>
      </c>
      <c r="K92" s="146" t="s">
        <v>167</v>
      </c>
      <c r="L92" s="87" t="s">
        <v>167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167</v>
      </c>
      <c r="T92" s="40" t="s">
        <v>167</v>
      </c>
      <c r="U92" s="40" t="s">
        <v>167</v>
      </c>
      <c r="V92" s="40" t="s">
        <v>167</v>
      </c>
      <c r="W92" s="40" t="s">
        <v>167</v>
      </c>
      <c r="X92" s="40" t="s">
        <v>167</v>
      </c>
      <c r="Y92" s="40" t="s">
        <v>167</v>
      </c>
      <c r="Z92" s="40" t="s">
        <v>167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205" t="s">
        <v>106</v>
      </c>
      <c r="B94" s="206"/>
      <c r="C94" s="206"/>
      <c r="D94" s="206"/>
      <c r="E94" s="206"/>
      <c r="F94" s="206"/>
      <c r="G94" s="206"/>
      <c r="H94" s="206"/>
      <c r="I94" s="206"/>
      <c r="J94" s="206"/>
      <c r="K94" s="206"/>
      <c r="L94" s="207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1">
        <v>26</v>
      </c>
      <c r="F96" s="141">
        <v>49</v>
      </c>
      <c r="G96" s="141">
        <v>57</v>
      </c>
      <c r="H96" s="141">
        <v>62</v>
      </c>
      <c r="I96" s="141">
        <v>157</v>
      </c>
      <c r="J96" s="141">
        <v>243</v>
      </c>
      <c r="K96" s="141">
        <v>359</v>
      </c>
      <c r="L96" s="75" t="s">
        <v>167</v>
      </c>
      <c r="M96" s="190"/>
      <c r="O96" s="40">
        <v>1</v>
      </c>
      <c r="P96" s="40" t="s">
        <v>83</v>
      </c>
      <c r="Q96" s="40" t="s">
        <v>84</v>
      </c>
      <c r="R96" s="40">
        <v>1</v>
      </c>
      <c r="S96" s="40">
        <v>26</v>
      </c>
      <c r="T96" s="40">
        <v>49</v>
      </c>
      <c r="U96" s="40">
        <v>57</v>
      </c>
      <c r="V96" s="40">
        <v>62</v>
      </c>
      <c r="W96" s="40">
        <v>157</v>
      </c>
      <c r="X96" s="40">
        <v>243</v>
      </c>
      <c r="Y96" s="40">
        <v>359</v>
      </c>
      <c r="Z96" s="40" t="s">
        <v>167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167</v>
      </c>
      <c r="F97" s="141">
        <v>30</v>
      </c>
      <c r="G97" s="141">
        <v>38</v>
      </c>
      <c r="H97" s="141">
        <v>43</v>
      </c>
      <c r="I97" s="141">
        <v>122</v>
      </c>
      <c r="J97" s="141">
        <v>248</v>
      </c>
      <c r="K97" s="141">
        <v>364</v>
      </c>
      <c r="L97" s="75" t="s">
        <v>167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167</v>
      </c>
      <c r="T97" s="40">
        <v>30</v>
      </c>
      <c r="U97" s="40">
        <v>38</v>
      </c>
      <c r="V97" s="40">
        <v>43</v>
      </c>
      <c r="W97" s="40">
        <v>122</v>
      </c>
      <c r="X97" s="40">
        <v>248</v>
      </c>
      <c r="Y97" s="40">
        <v>364</v>
      </c>
      <c r="Z97" s="40" t="s">
        <v>167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167</v>
      </c>
      <c r="F98" s="74" t="s">
        <v>167</v>
      </c>
      <c r="G98" s="141">
        <v>16</v>
      </c>
      <c r="H98" s="141">
        <v>28</v>
      </c>
      <c r="I98" s="141">
        <v>115</v>
      </c>
      <c r="J98" s="141">
        <v>248</v>
      </c>
      <c r="K98" s="141">
        <v>364</v>
      </c>
      <c r="L98" s="75" t="s">
        <v>167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167</v>
      </c>
      <c r="T98" s="40" t="s">
        <v>167</v>
      </c>
      <c r="U98" s="40">
        <v>16</v>
      </c>
      <c r="V98" s="40">
        <v>28</v>
      </c>
      <c r="W98" s="40">
        <v>115</v>
      </c>
      <c r="X98" s="40">
        <v>248</v>
      </c>
      <c r="Y98" s="40">
        <v>364</v>
      </c>
      <c r="Z98" s="40" t="s">
        <v>167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167</v>
      </c>
      <c r="F99" s="74" t="s">
        <v>167</v>
      </c>
      <c r="G99" s="74" t="s">
        <v>167</v>
      </c>
      <c r="H99" s="141">
        <v>18</v>
      </c>
      <c r="I99" s="141">
        <v>106</v>
      </c>
      <c r="J99" s="141">
        <v>245</v>
      </c>
      <c r="K99" s="141">
        <v>360</v>
      </c>
      <c r="L99" s="75" t="s">
        <v>167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167</v>
      </c>
      <c r="T99" s="40" t="s">
        <v>167</v>
      </c>
      <c r="U99" s="40" t="s">
        <v>167</v>
      </c>
      <c r="V99" s="40">
        <v>18</v>
      </c>
      <c r="W99" s="40">
        <v>106</v>
      </c>
      <c r="X99" s="40">
        <v>245</v>
      </c>
      <c r="Y99" s="40">
        <v>360</v>
      </c>
      <c r="Z99" s="40" t="s">
        <v>167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167</v>
      </c>
      <c r="F100" s="74" t="s">
        <v>167</v>
      </c>
      <c r="G100" s="74" t="s">
        <v>167</v>
      </c>
      <c r="H100" s="74" t="s">
        <v>167</v>
      </c>
      <c r="I100" s="141">
        <v>88</v>
      </c>
      <c r="J100" s="141">
        <v>243</v>
      </c>
      <c r="K100" s="141">
        <v>346</v>
      </c>
      <c r="L100" s="75" t="s">
        <v>167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167</v>
      </c>
      <c r="T100" s="40" t="s">
        <v>167</v>
      </c>
      <c r="U100" s="40" t="s">
        <v>167</v>
      </c>
      <c r="V100" s="40" t="s">
        <v>167</v>
      </c>
      <c r="W100" s="40">
        <v>88</v>
      </c>
      <c r="X100" s="40">
        <v>243</v>
      </c>
      <c r="Y100" s="40">
        <v>346</v>
      </c>
      <c r="Z100" s="40" t="s">
        <v>167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167</v>
      </c>
      <c r="F101" s="74" t="s">
        <v>167</v>
      </c>
      <c r="G101" s="74" t="s">
        <v>167</v>
      </c>
      <c r="H101" s="74" t="s">
        <v>167</v>
      </c>
      <c r="I101" s="74" t="s">
        <v>167</v>
      </c>
      <c r="J101" s="141">
        <v>129</v>
      </c>
      <c r="K101" s="141">
        <v>341</v>
      </c>
      <c r="L101" s="75" t="s">
        <v>167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167</v>
      </c>
      <c r="T101" s="40" t="s">
        <v>167</v>
      </c>
      <c r="U101" s="40" t="s">
        <v>167</v>
      </c>
      <c r="V101" s="40" t="s">
        <v>167</v>
      </c>
      <c r="W101" s="40" t="s">
        <v>167</v>
      </c>
      <c r="X101" s="40">
        <v>129</v>
      </c>
      <c r="Y101" s="40">
        <v>341</v>
      </c>
      <c r="Z101" s="40" t="s">
        <v>167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167</v>
      </c>
      <c r="F102" s="74" t="s">
        <v>167</v>
      </c>
      <c r="G102" s="74" t="s">
        <v>167</v>
      </c>
      <c r="H102" s="74" t="s">
        <v>167</v>
      </c>
      <c r="I102" s="74" t="s">
        <v>167</v>
      </c>
      <c r="J102" s="74" t="s">
        <v>167</v>
      </c>
      <c r="K102" s="141">
        <v>204</v>
      </c>
      <c r="L102" s="75" t="s">
        <v>167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167</v>
      </c>
      <c r="T102" s="40" t="s">
        <v>167</v>
      </c>
      <c r="U102" s="40" t="s">
        <v>167</v>
      </c>
      <c r="V102" s="40" t="s">
        <v>167</v>
      </c>
      <c r="W102" s="40" t="s">
        <v>167</v>
      </c>
      <c r="X102" s="40" t="s">
        <v>167</v>
      </c>
      <c r="Y102" s="40">
        <v>204</v>
      </c>
      <c r="Z102" s="40" t="s">
        <v>167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146" t="s">
        <v>167</v>
      </c>
      <c r="F103" s="146" t="s">
        <v>167</v>
      </c>
      <c r="G103" s="146" t="s">
        <v>167</v>
      </c>
      <c r="H103" s="146" t="s">
        <v>167</v>
      </c>
      <c r="I103" s="146" t="s">
        <v>167</v>
      </c>
      <c r="J103" s="146" t="s">
        <v>167</v>
      </c>
      <c r="K103" s="146" t="s">
        <v>167</v>
      </c>
      <c r="L103" s="87" t="s">
        <v>167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167</v>
      </c>
      <c r="T103" s="40" t="s">
        <v>167</v>
      </c>
      <c r="U103" s="40" t="s">
        <v>167</v>
      </c>
      <c r="V103" s="40" t="s">
        <v>167</v>
      </c>
      <c r="W103" s="40" t="s">
        <v>167</v>
      </c>
      <c r="X103" s="40" t="s">
        <v>167</v>
      </c>
      <c r="Y103" s="40" t="s">
        <v>167</v>
      </c>
      <c r="Z103" s="40" t="s">
        <v>167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205" t="s">
        <v>107</v>
      </c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7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123</v>
      </c>
      <c r="C107" s="71" t="s">
        <v>124</v>
      </c>
      <c r="D107" s="72">
        <v>1</v>
      </c>
      <c r="E107" s="141">
        <v>34</v>
      </c>
      <c r="F107" s="141">
        <v>34</v>
      </c>
      <c r="G107" s="141">
        <v>34</v>
      </c>
      <c r="H107" s="141">
        <v>34</v>
      </c>
      <c r="I107" s="141">
        <v>34</v>
      </c>
      <c r="J107" s="141">
        <v>34</v>
      </c>
      <c r="K107" s="141">
        <v>34</v>
      </c>
      <c r="L107" s="75" t="s">
        <v>167</v>
      </c>
      <c r="M107" s="190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167</v>
      </c>
    </row>
    <row r="108" spans="1:26" x14ac:dyDescent="0.2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167</v>
      </c>
      <c r="F108" s="141">
        <v>34</v>
      </c>
      <c r="G108" s="141">
        <v>34</v>
      </c>
      <c r="H108" s="141">
        <v>34</v>
      </c>
      <c r="I108" s="141">
        <v>34</v>
      </c>
      <c r="J108" s="141">
        <v>34</v>
      </c>
      <c r="K108" s="141">
        <v>34</v>
      </c>
      <c r="L108" s="75" t="s">
        <v>167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167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167</v>
      </c>
    </row>
    <row r="109" spans="1:26" x14ac:dyDescent="0.2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167</v>
      </c>
      <c r="F109" s="74" t="s">
        <v>167</v>
      </c>
      <c r="G109" s="141">
        <v>34</v>
      </c>
      <c r="H109" s="141">
        <v>34</v>
      </c>
      <c r="I109" s="141">
        <v>34</v>
      </c>
      <c r="J109" s="141">
        <v>34</v>
      </c>
      <c r="K109" s="141">
        <v>34</v>
      </c>
      <c r="L109" s="75" t="s">
        <v>167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167</v>
      </c>
      <c r="T109" s="40" t="s">
        <v>167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167</v>
      </c>
    </row>
    <row r="110" spans="1:26" x14ac:dyDescent="0.2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167</v>
      </c>
      <c r="F110" s="74" t="s">
        <v>167</v>
      </c>
      <c r="G110" s="74" t="s">
        <v>167</v>
      </c>
      <c r="H110" s="141">
        <v>34</v>
      </c>
      <c r="I110" s="141">
        <v>34</v>
      </c>
      <c r="J110" s="141">
        <v>34</v>
      </c>
      <c r="K110" s="141">
        <v>34</v>
      </c>
      <c r="L110" s="75" t="s">
        <v>167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167</v>
      </c>
      <c r="T110" s="40" t="s">
        <v>167</v>
      </c>
      <c r="U110" s="40" t="s">
        <v>167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167</v>
      </c>
    </row>
    <row r="111" spans="1:26" x14ac:dyDescent="0.2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167</v>
      </c>
      <c r="F111" s="74" t="s">
        <v>167</v>
      </c>
      <c r="G111" s="74" t="s">
        <v>167</v>
      </c>
      <c r="H111" s="74" t="s">
        <v>167</v>
      </c>
      <c r="I111" s="141">
        <v>34</v>
      </c>
      <c r="J111" s="141">
        <v>34</v>
      </c>
      <c r="K111" s="141">
        <v>34</v>
      </c>
      <c r="L111" s="75" t="s">
        <v>167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167</v>
      </c>
      <c r="T111" s="40" t="s">
        <v>167</v>
      </c>
      <c r="U111" s="40" t="s">
        <v>167</v>
      </c>
      <c r="V111" s="40" t="s">
        <v>167</v>
      </c>
      <c r="W111" s="40">
        <v>34</v>
      </c>
      <c r="X111" s="40">
        <v>34</v>
      </c>
      <c r="Y111" s="40">
        <v>34</v>
      </c>
      <c r="Z111" s="40" t="s">
        <v>167</v>
      </c>
    </row>
    <row r="112" spans="1:26" x14ac:dyDescent="0.2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167</v>
      </c>
      <c r="F112" s="74" t="s">
        <v>167</v>
      </c>
      <c r="G112" s="74" t="s">
        <v>167</v>
      </c>
      <c r="H112" s="74" t="s">
        <v>167</v>
      </c>
      <c r="I112" s="74" t="s">
        <v>167</v>
      </c>
      <c r="J112" s="141">
        <v>34</v>
      </c>
      <c r="K112" s="141">
        <v>34</v>
      </c>
      <c r="L112" s="75" t="s">
        <v>167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167</v>
      </c>
      <c r="T112" s="40" t="s">
        <v>167</v>
      </c>
      <c r="U112" s="40" t="s">
        <v>167</v>
      </c>
      <c r="V112" s="40" t="s">
        <v>167</v>
      </c>
      <c r="W112" s="40" t="s">
        <v>167</v>
      </c>
      <c r="X112" s="40">
        <v>34</v>
      </c>
      <c r="Y112" s="40">
        <v>34</v>
      </c>
      <c r="Z112" s="40" t="s">
        <v>167</v>
      </c>
    </row>
    <row r="113" spans="1:26" x14ac:dyDescent="0.2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167</v>
      </c>
      <c r="F113" s="74" t="s">
        <v>167</v>
      </c>
      <c r="G113" s="74" t="s">
        <v>167</v>
      </c>
      <c r="H113" s="74" t="s">
        <v>167</v>
      </c>
      <c r="I113" s="74" t="s">
        <v>167</v>
      </c>
      <c r="J113" s="74" t="s">
        <v>167</v>
      </c>
      <c r="K113" s="141">
        <v>34</v>
      </c>
      <c r="L113" s="75" t="s">
        <v>167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167</v>
      </c>
      <c r="T113" s="40" t="s">
        <v>167</v>
      </c>
      <c r="U113" s="40" t="s">
        <v>167</v>
      </c>
      <c r="V113" s="40" t="s">
        <v>167</v>
      </c>
      <c r="W113" s="40" t="s">
        <v>167</v>
      </c>
      <c r="X113" s="40" t="s">
        <v>167</v>
      </c>
      <c r="Y113" s="40">
        <v>34</v>
      </c>
      <c r="Z113" s="40" t="s">
        <v>167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146" t="s">
        <v>167</v>
      </c>
      <c r="F114" s="146" t="s">
        <v>167</v>
      </c>
      <c r="G114" s="146" t="s">
        <v>167</v>
      </c>
      <c r="H114" s="146" t="s">
        <v>167</v>
      </c>
      <c r="I114" s="146" t="s">
        <v>167</v>
      </c>
      <c r="J114" s="146" t="s">
        <v>167</v>
      </c>
      <c r="K114" s="146" t="s">
        <v>167</v>
      </c>
      <c r="L114" s="87" t="s">
        <v>167</v>
      </c>
      <c r="M114" s="92"/>
      <c r="O114" s="40">
        <v>8</v>
      </c>
      <c r="R114" s="40">
        <v>8</v>
      </c>
      <c r="S114" s="40" t="s">
        <v>167</v>
      </c>
      <c r="T114" s="40" t="s">
        <v>167</v>
      </c>
      <c r="U114" s="40" t="s">
        <v>167</v>
      </c>
      <c r="V114" s="40" t="s">
        <v>167</v>
      </c>
      <c r="W114" s="40" t="s">
        <v>167</v>
      </c>
      <c r="X114" s="40" t="s">
        <v>167</v>
      </c>
      <c r="Y114" s="40" t="s">
        <v>167</v>
      </c>
      <c r="Z114" s="40" t="s">
        <v>167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205" t="s">
        <v>108</v>
      </c>
      <c r="B116" s="206"/>
      <c r="C116" s="206"/>
      <c r="D116" s="206"/>
      <c r="E116" s="206"/>
      <c r="F116" s="206"/>
      <c r="G116" s="206"/>
      <c r="H116" s="206"/>
      <c r="I116" s="206"/>
      <c r="J116" s="206"/>
      <c r="K116" s="206"/>
      <c r="L116" s="207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123</v>
      </c>
      <c r="C118" s="71" t="s">
        <v>124</v>
      </c>
      <c r="D118" s="72">
        <v>1</v>
      </c>
      <c r="E118" s="141">
        <v>26</v>
      </c>
      <c r="F118" s="141">
        <v>26</v>
      </c>
      <c r="G118" s="141">
        <v>26</v>
      </c>
      <c r="H118" s="141">
        <v>26</v>
      </c>
      <c r="I118" s="141">
        <v>26</v>
      </c>
      <c r="J118" s="141">
        <v>26</v>
      </c>
      <c r="K118" s="141">
        <v>26</v>
      </c>
      <c r="L118" s="75" t="s">
        <v>167</v>
      </c>
      <c r="M118" s="190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167</v>
      </c>
    </row>
    <row r="119" spans="1:26" x14ac:dyDescent="0.2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167</v>
      </c>
      <c r="F119" s="141">
        <v>26</v>
      </c>
      <c r="G119" s="141">
        <v>26</v>
      </c>
      <c r="H119" s="141">
        <v>26</v>
      </c>
      <c r="I119" s="141">
        <v>26</v>
      </c>
      <c r="J119" s="141">
        <v>26</v>
      </c>
      <c r="K119" s="141">
        <v>26</v>
      </c>
      <c r="L119" s="75" t="s">
        <v>167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167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167</v>
      </c>
    </row>
    <row r="120" spans="1:26" x14ac:dyDescent="0.2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167</v>
      </c>
      <c r="F120" s="74" t="s">
        <v>167</v>
      </c>
      <c r="G120" s="141">
        <v>26</v>
      </c>
      <c r="H120" s="141">
        <v>26</v>
      </c>
      <c r="I120" s="141">
        <v>26</v>
      </c>
      <c r="J120" s="141">
        <v>26</v>
      </c>
      <c r="K120" s="141">
        <v>26</v>
      </c>
      <c r="L120" s="75" t="s">
        <v>167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167</v>
      </c>
      <c r="T120" s="40" t="s">
        <v>167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167</v>
      </c>
    </row>
    <row r="121" spans="1:26" x14ac:dyDescent="0.2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167</v>
      </c>
      <c r="F121" s="74" t="s">
        <v>167</v>
      </c>
      <c r="G121" s="74" t="s">
        <v>167</v>
      </c>
      <c r="H121" s="141">
        <v>26</v>
      </c>
      <c r="I121" s="141">
        <v>26</v>
      </c>
      <c r="J121" s="141">
        <v>26</v>
      </c>
      <c r="K121" s="141">
        <v>26</v>
      </c>
      <c r="L121" s="75" t="s">
        <v>167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167</v>
      </c>
      <c r="T121" s="40" t="s">
        <v>167</v>
      </c>
      <c r="U121" s="40" t="s">
        <v>167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167</v>
      </c>
    </row>
    <row r="122" spans="1:26" x14ac:dyDescent="0.2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167</v>
      </c>
      <c r="F122" s="74" t="s">
        <v>167</v>
      </c>
      <c r="G122" s="74" t="s">
        <v>167</v>
      </c>
      <c r="H122" s="74" t="s">
        <v>167</v>
      </c>
      <c r="I122" s="141">
        <v>26</v>
      </c>
      <c r="J122" s="141">
        <v>26</v>
      </c>
      <c r="K122" s="141">
        <v>26</v>
      </c>
      <c r="L122" s="75" t="s">
        <v>167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167</v>
      </c>
      <c r="T122" s="40" t="s">
        <v>167</v>
      </c>
      <c r="U122" s="40" t="s">
        <v>167</v>
      </c>
      <c r="V122" s="40" t="s">
        <v>167</v>
      </c>
      <c r="W122" s="40">
        <v>26</v>
      </c>
      <c r="X122" s="40">
        <v>26</v>
      </c>
      <c r="Y122" s="40">
        <v>26</v>
      </c>
      <c r="Z122" s="40" t="s">
        <v>167</v>
      </c>
    </row>
    <row r="123" spans="1:26" x14ac:dyDescent="0.2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167</v>
      </c>
      <c r="F123" s="74" t="s">
        <v>167</v>
      </c>
      <c r="G123" s="74" t="s">
        <v>167</v>
      </c>
      <c r="H123" s="74" t="s">
        <v>167</v>
      </c>
      <c r="I123" s="74" t="s">
        <v>167</v>
      </c>
      <c r="J123" s="141">
        <v>26</v>
      </c>
      <c r="K123" s="141">
        <v>26</v>
      </c>
      <c r="L123" s="75" t="s">
        <v>167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167</v>
      </c>
      <c r="T123" s="40" t="s">
        <v>167</v>
      </c>
      <c r="U123" s="40" t="s">
        <v>167</v>
      </c>
      <c r="V123" s="40" t="s">
        <v>167</v>
      </c>
      <c r="W123" s="40" t="s">
        <v>167</v>
      </c>
      <c r="X123" s="40">
        <v>26</v>
      </c>
      <c r="Y123" s="40">
        <v>26</v>
      </c>
      <c r="Z123" s="40" t="s">
        <v>167</v>
      </c>
    </row>
    <row r="124" spans="1:26" x14ac:dyDescent="0.2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167</v>
      </c>
      <c r="F124" s="74" t="s">
        <v>167</v>
      </c>
      <c r="G124" s="74" t="s">
        <v>167</v>
      </c>
      <c r="H124" s="74" t="s">
        <v>167</v>
      </c>
      <c r="I124" s="74" t="s">
        <v>167</v>
      </c>
      <c r="J124" s="74" t="s">
        <v>167</v>
      </c>
      <c r="K124" s="141">
        <v>26</v>
      </c>
      <c r="L124" s="75" t="s">
        <v>167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167</v>
      </c>
      <c r="T124" s="40" t="s">
        <v>167</v>
      </c>
      <c r="U124" s="40" t="s">
        <v>167</v>
      </c>
      <c r="V124" s="40" t="s">
        <v>167</v>
      </c>
      <c r="W124" s="40" t="s">
        <v>167</v>
      </c>
      <c r="X124" s="40" t="s">
        <v>167</v>
      </c>
      <c r="Y124" s="40">
        <v>26</v>
      </c>
      <c r="Z124" s="40" t="s">
        <v>167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146" t="s">
        <v>167</v>
      </c>
      <c r="F125" s="146" t="s">
        <v>167</v>
      </c>
      <c r="G125" s="146" t="s">
        <v>167</v>
      </c>
      <c r="H125" s="146" t="s">
        <v>167</v>
      </c>
      <c r="I125" s="146" t="s">
        <v>167</v>
      </c>
      <c r="J125" s="146" t="s">
        <v>167</v>
      </c>
      <c r="K125" s="146" t="s">
        <v>167</v>
      </c>
      <c r="L125" s="87" t="s">
        <v>167</v>
      </c>
      <c r="M125" s="92"/>
      <c r="O125" s="40">
        <v>8</v>
      </c>
      <c r="R125" s="40">
        <v>8</v>
      </c>
      <c r="S125" s="40" t="s">
        <v>167</v>
      </c>
      <c r="T125" s="40" t="s">
        <v>167</v>
      </c>
      <c r="U125" s="40" t="s">
        <v>167</v>
      </c>
      <c r="V125" s="40" t="s">
        <v>167</v>
      </c>
      <c r="W125" s="40" t="s">
        <v>167</v>
      </c>
      <c r="X125" s="40" t="s">
        <v>167</v>
      </c>
      <c r="Y125" s="40" t="s">
        <v>167</v>
      </c>
      <c r="Z125" s="40" t="s">
        <v>167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205" t="s">
        <v>109</v>
      </c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7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123</v>
      </c>
      <c r="C129" s="71" t="s">
        <v>124</v>
      </c>
      <c r="D129" s="72">
        <v>1</v>
      </c>
      <c r="E129" s="141">
        <v>50</v>
      </c>
      <c r="F129" s="141">
        <v>50</v>
      </c>
      <c r="G129" s="141">
        <v>50</v>
      </c>
      <c r="H129" s="141">
        <v>50</v>
      </c>
      <c r="I129" s="141">
        <v>50</v>
      </c>
      <c r="J129" s="141">
        <v>50</v>
      </c>
      <c r="K129" s="141">
        <v>50</v>
      </c>
      <c r="L129" s="75" t="s">
        <v>167</v>
      </c>
      <c r="M129" s="190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167</v>
      </c>
    </row>
    <row r="130" spans="1:26" x14ac:dyDescent="0.2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167</v>
      </c>
      <c r="F130" s="141">
        <v>50</v>
      </c>
      <c r="G130" s="141">
        <v>50</v>
      </c>
      <c r="H130" s="141">
        <v>50</v>
      </c>
      <c r="I130" s="141">
        <v>50</v>
      </c>
      <c r="J130" s="141">
        <v>50</v>
      </c>
      <c r="K130" s="141">
        <v>50</v>
      </c>
      <c r="L130" s="75" t="s">
        <v>167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167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167</v>
      </c>
    </row>
    <row r="131" spans="1:26" x14ac:dyDescent="0.2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167</v>
      </c>
      <c r="F131" s="74" t="s">
        <v>167</v>
      </c>
      <c r="G131" s="141">
        <v>50</v>
      </c>
      <c r="H131" s="141">
        <v>50</v>
      </c>
      <c r="I131" s="141">
        <v>50</v>
      </c>
      <c r="J131" s="141">
        <v>50</v>
      </c>
      <c r="K131" s="141">
        <v>50</v>
      </c>
      <c r="L131" s="75" t="s">
        <v>167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167</v>
      </c>
      <c r="T131" s="40" t="s">
        <v>167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167</v>
      </c>
    </row>
    <row r="132" spans="1:26" x14ac:dyDescent="0.2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167</v>
      </c>
      <c r="F132" s="74" t="s">
        <v>167</v>
      </c>
      <c r="G132" s="74" t="s">
        <v>167</v>
      </c>
      <c r="H132" s="141">
        <v>50</v>
      </c>
      <c r="I132" s="141">
        <v>50</v>
      </c>
      <c r="J132" s="141">
        <v>50</v>
      </c>
      <c r="K132" s="141">
        <v>50</v>
      </c>
      <c r="L132" s="75" t="s">
        <v>167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167</v>
      </c>
      <c r="T132" s="40" t="s">
        <v>167</v>
      </c>
      <c r="U132" s="40" t="s">
        <v>167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167</v>
      </c>
    </row>
    <row r="133" spans="1:26" x14ac:dyDescent="0.2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167</v>
      </c>
      <c r="F133" s="74" t="s">
        <v>167</v>
      </c>
      <c r="G133" s="74" t="s">
        <v>167</v>
      </c>
      <c r="H133" s="74" t="s">
        <v>167</v>
      </c>
      <c r="I133" s="141">
        <v>50</v>
      </c>
      <c r="J133" s="141">
        <v>50</v>
      </c>
      <c r="K133" s="141">
        <v>50</v>
      </c>
      <c r="L133" s="75" t="s">
        <v>167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167</v>
      </c>
      <c r="T133" s="40" t="s">
        <v>167</v>
      </c>
      <c r="U133" s="40" t="s">
        <v>167</v>
      </c>
      <c r="V133" s="40" t="s">
        <v>167</v>
      </c>
      <c r="W133" s="40">
        <v>50</v>
      </c>
      <c r="X133" s="40">
        <v>50</v>
      </c>
      <c r="Y133" s="40">
        <v>50</v>
      </c>
      <c r="Z133" s="40" t="s">
        <v>167</v>
      </c>
    </row>
    <row r="134" spans="1:26" x14ac:dyDescent="0.2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167</v>
      </c>
      <c r="F134" s="74" t="s">
        <v>167</v>
      </c>
      <c r="G134" s="74" t="s">
        <v>167</v>
      </c>
      <c r="H134" s="74" t="s">
        <v>167</v>
      </c>
      <c r="I134" s="74" t="s">
        <v>167</v>
      </c>
      <c r="J134" s="141">
        <v>50</v>
      </c>
      <c r="K134" s="141">
        <v>50</v>
      </c>
      <c r="L134" s="75" t="s">
        <v>167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167</v>
      </c>
      <c r="T134" s="40" t="s">
        <v>167</v>
      </c>
      <c r="U134" s="40" t="s">
        <v>167</v>
      </c>
      <c r="V134" s="40" t="s">
        <v>167</v>
      </c>
      <c r="W134" s="40" t="s">
        <v>167</v>
      </c>
      <c r="X134" s="40">
        <v>50</v>
      </c>
      <c r="Y134" s="40">
        <v>50</v>
      </c>
      <c r="Z134" s="40" t="s">
        <v>167</v>
      </c>
    </row>
    <row r="135" spans="1:26" x14ac:dyDescent="0.2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167</v>
      </c>
      <c r="F135" s="74" t="s">
        <v>167</v>
      </c>
      <c r="G135" s="74" t="s">
        <v>167</v>
      </c>
      <c r="H135" s="74" t="s">
        <v>167</v>
      </c>
      <c r="I135" s="74" t="s">
        <v>167</v>
      </c>
      <c r="J135" s="74" t="s">
        <v>167</v>
      </c>
      <c r="K135" s="141">
        <v>50</v>
      </c>
      <c r="L135" s="75" t="s">
        <v>167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167</v>
      </c>
      <c r="T135" s="40" t="s">
        <v>167</v>
      </c>
      <c r="U135" s="40" t="s">
        <v>167</v>
      </c>
      <c r="V135" s="40" t="s">
        <v>167</v>
      </c>
      <c r="W135" s="40" t="s">
        <v>167</v>
      </c>
      <c r="X135" s="40" t="s">
        <v>167</v>
      </c>
      <c r="Y135" s="40">
        <v>50</v>
      </c>
      <c r="Z135" s="40" t="s">
        <v>167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146" t="s">
        <v>167</v>
      </c>
      <c r="F136" s="146" t="s">
        <v>167</v>
      </c>
      <c r="G136" s="146" t="s">
        <v>167</v>
      </c>
      <c r="H136" s="146" t="s">
        <v>167</v>
      </c>
      <c r="I136" s="146" t="s">
        <v>167</v>
      </c>
      <c r="J136" s="146" t="s">
        <v>167</v>
      </c>
      <c r="K136" s="146" t="s">
        <v>167</v>
      </c>
      <c r="L136" s="87" t="s">
        <v>167</v>
      </c>
      <c r="M136" s="92"/>
      <c r="O136" s="40">
        <v>8</v>
      </c>
      <c r="R136" s="40">
        <v>8</v>
      </c>
      <c r="S136" s="40" t="s">
        <v>167</v>
      </c>
      <c r="T136" s="40" t="s">
        <v>167</v>
      </c>
      <c r="U136" s="40" t="s">
        <v>167</v>
      </c>
      <c r="V136" s="40" t="s">
        <v>167</v>
      </c>
      <c r="W136" s="40" t="s">
        <v>167</v>
      </c>
      <c r="X136" s="40" t="s">
        <v>167</v>
      </c>
      <c r="Y136" s="40" t="s">
        <v>167</v>
      </c>
      <c r="Z136" s="40" t="s">
        <v>167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205" t="s">
        <v>110</v>
      </c>
      <c r="B138" s="206"/>
      <c r="C138" s="206"/>
      <c r="D138" s="206"/>
      <c r="E138" s="206"/>
      <c r="F138" s="206"/>
      <c r="G138" s="206"/>
      <c r="H138" s="206"/>
      <c r="I138" s="206"/>
      <c r="J138" s="206"/>
      <c r="K138" s="206"/>
      <c r="L138" s="207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123</v>
      </c>
      <c r="C140" s="71" t="s">
        <v>124</v>
      </c>
      <c r="D140" s="72">
        <v>1</v>
      </c>
      <c r="E140" s="141">
        <v>38</v>
      </c>
      <c r="F140" s="141">
        <v>38</v>
      </c>
      <c r="G140" s="141">
        <v>38</v>
      </c>
      <c r="H140" s="141">
        <v>38</v>
      </c>
      <c r="I140" s="141">
        <v>38</v>
      </c>
      <c r="J140" s="141">
        <v>38</v>
      </c>
      <c r="K140" s="141">
        <v>38</v>
      </c>
      <c r="L140" s="75" t="s">
        <v>167</v>
      </c>
      <c r="M140" s="190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167</v>
      </c>
    </row>
    <row r="141" spans="1:26" x14ac:dyDescent="0.2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167</v>
      </c>
      <c r="F141" s="141">
        <v>38</v>
      </c>
      <c r="G141" s="141">
        <v>38</v>
      </c>
      <c r="H141" s="141">
        <v>38</v>
      </c>
      <c r="I141" s="141">
        <v>38</v>
      </c>
      <c r="J141" s="141">
        <v>38</v>
      </c>
      <c r="K141" s="141">
        <v>38</v>
      </c>
      <c r="L141" s="75" t="s">
        <v>167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167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167</v>
      </c>
    </row>
    <row r="142" spans="1:26" x14ac:dyDescent="0.2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167</v>
      </c>
      <c r="F142" s="74" t="s">
        <v>167</v>
      </c>
      <c r="G142" s="141">
        <v>38</v>
      </c>
      <c r="H142" s="141">
        <v>38</v>
      </c>
      <c r="I142" s="141">
        <v>38</v>
      </c>
      <c r="J142" s="141">
        <v>38</v>
      </c>
      <c r="K142" s="141">
        <v>38</v>
      </c>
      <c r="L142" s="75" t="s">
        <v>167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167</v>
      </c>
      <c r="T142" s="40" t="s">
        <v>167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167</v>
      </c>
    </row>
    <row r="143" spans="1:26" x14ac:dyDescent="0.2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167</v>
      </c>
      <c r="F143" s="74" t="s">
        <v>167</v>
      </c>
      <c r="G143" s="74" t="s">
        <v>167</v>
      </c>
      <c r="H143" s="141">
        <v>38</v>
      </c>
      <c r="I143" s="141">
        <v>38</v>
      </c>
      <c r="J143" s="141">
        <v>38</v>
      </c>
      <c r="K143" s="141">
        <v>38</v>
      </c>
      <c r="L143" s="75" t="s">
        <v>167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167</v>
      </c>
      <c r="T143" s="40" t="s">
        <v>167</v>
      </c>
      <c r="U143" s="40" t="s">
        <v>167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167</v>
      </c>
    </row>
    <row r="144" spans="1:26" x14ac:dyDescent="0.2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167</v>
      </c>
      <c r="F144" s="74" t="s">
        <v>167</v>
      </c>
      <c r="G144" s="74" t="s">
        <v>167</v>
      </c>
      <c r="H144" s="74" t="s">
        <v>167</v>
      </c>
      <c r="I144" s="141">
        <v>38</v>
      </c>
      <c r="J144" s="141">
        <v>38</v>
      </c>
      <c r="K144" s="141">
        <v>38</v>
      </c>
      <c r="L144" s="75" t="s">
        <v>167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167</v>
      </c>
      <c r="T144" s="40" t="s">
        <v>167</v>
      </c>
      <c r="U144" s="40" t="s">
        <v>167</v>
      </c>
      <c r="V144" s="40" t="s">
        <v>167</v>
      </c>
      <c r="W144" s="40">
        <v>38</v>
      </c>
      <c r="X144" s="40">
        <v>38</v>
      </c>
      <c r="Y144" s="40">
        <v>38</v>
      </c>
      <c r="Z144" s="40" t="s">
        <v>167</v>
      </c>
    </row>
    <row r="145" spans="1:26" x14ac:dyDescent="0.2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167</v>
      </c>
      <c r="F145" s="74" t="s">
        <v>167</v>
      </c>
      <c r="G145" s="74" t="s">
        <v>167</v>
      </c>
      <c r="H145" s="74" t="s">
        <v>167</v>
      </c>
      <c r="I145" s="74" t="s">
        <v>167</v>
      </c>
      <c r="J145" s="141">
        <v>38</v>
      </c>
      <c r="K145" s="141">
        <v>38</v>
      </c>
      <c r="L145" s="75" t="s">
        <v>167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167</v>
      </c>
      <c r="T145" s="40" t="s">
        <v>167</v>
      </c>
      <c r="U145" s="40" t="s">
        <v>167</v>
      </c>
      <c r="V145" s="40" t="s">
        <v>167</v>
      </c>
      <c r="W145" s="40" t="s">
        <v>167</v>
      </c>
      <c r="X145" s="40">
        <v>38</v>
      </c>
      <c r="Y145" s="40">
        <v>38</v>
      </c>
      <c r="Z145" s="40" t="s">
        <v>167</v>
      </c>
    </row>
    <row r="146" spans="1:26" x14ac:dyDescent="0.2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167</v>
      </c>
      <c r="F146" s="74" t="s">
        <v>167</v>
      </c>
      <c r="G146" s="74" t="s">
        <v>167</v>
      </c>
      <c r="H146" s="74" t="s">
        <v>167</v>
      </c>
      <c r="I146" s="74" t="s">
        <v>167</v>
      </c>
      <c r="J146" s="74" t="s">
        <v>167</v>
      </c>
      <c r="K146" s="141">
        <v>38</v>
      </c>
      <c r="L146" s="75" t="s">
        <v>167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167</v>
      </c>
      <c r="T146" s="40" t="s">
        <v>167</v>
      </c>
      <c r="U146" s="40" t="s">
        <v>167</v>
      </c>
      <c r="V146" s="40" t="s">
        <v>167</v>
      </c>
      <c r="W146" s="40" t="s">
        <v>167</v>
      </c>
      <c r="X146" s="40" t="s">
        <v>167</v>
      </c>
      <c r="Y146" s="40">
        <v>38</v>
      </c>
      <c r="Z146" s="40" t="s">
        <v>167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146" t="s">
        <v>167</v>
      </c>
      <c r="F147" s="146" t="s">
        <v>167</v>
      </c>
      <c r="G147" s="146" t="s">
        <v>167</v>
      </c>
      <c r="H147" s="146" t="s">
        <v>167</v>
      </c>
      <c r="I147" s="146" t="s">
        <v>167</v>
      </c>
      <c r="J147" s="146" t="s">
        <v>167</v>
      </c>
      <c r="K147" s="146" t="s">
        <v>167</v>
      </c>
      <c r="L147" s="87" t="s">
        <v>167</v>
      </c>
      <c r="M147" s="92"/>
      <c r="O147" s="40">
        <v>8</v>
      </c>
      <c r="R147" s="40">
        <v>8</v>
      </c>
      <c r="S147" s="40" t="s">
        <v>167</v>
      </c>
      <c r="T147" s="40" t="s">
        <v>167</v>
      </c>
      <c r="U147" s="40" t="s">
        <v>167</v>
      </c>
      <c r="V147" s="40" t="s">
        <v>167</v>
      </c>
      <c r="W147" s="40" t="s">
        <v>167</v>
      </c>
      <c r="X147" s="40" t="s">
        <v>167</v>
      </c>
      <c r="Y147" s="40" t="s">
        <v>167</v>
      </c>
      <c r="Z147" s="40" t="s">
        <v>167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205" t="s">
        <v>111</v>
      </c>
      <c r="B149" s="206"/>
      <c r="C149" s="206"/>
      <c r="D149" s="206"/>
      <c r="E149" s="206"/>
      <c r="F149" s="206"/>
      <c r="G149" s="206"/>
      <c r="H149" s="206"/>
      <c r="I149" s="206"/>
      <c r="J149" s="206"/>
      <c r="K149" s="206"/>
      <c r="L149" s="207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123</v>
      </c>
      <c r="C151" s="71" t="s">
        <v>124</v>
      </c>
      <c r="D151" s="72">
        <v>1</v>
      </c>
      <c r="E151" s="141">
        <v>24</v>
      </c>
      <c r="F151" s="141">
        <v>32</v>
      </c>
      <c r="G151" s="141">
        <v>40</v>
      </c>
      <c r="H151" s="141">
        <v>32</v>
      </c>
      <c r="I151" s="141">
        <v>54</v>
      </c>
      <c r="J151" s="141">
        <v>59</v>
      </c>
      <c r="K151" s="141">
        <v>58</v>
      </c>
      <c r="L151" s="75" t="s">
        <v>167</v>
      </c>
      <c r="M151" s="190"/>
      <c r="O151" s="40">
        <v>1</v>
      </c>
      <c r="P151" s="40" t="s">
        <v>123</v>
      </c>
      <c r="Q151" s="40" t="s">
        <v>124</v>
      </c>
      <c r="R151" s="40">
        <v>1</v>
      </c>
      <c r="S151" s="40">
        <v>24</v>
      </c>
      <c r="T151" s="40">
        <v>32</v>
      </c>
      <c r="U151" s="40">
        <v>40</v>
      </c>
      <c r="V151" s="40">
        <v>32</v>
      </c>
      <c r="W151" s="40">
        <v>54</v>
      </c>
      <c r="X151" s="40">
        <v>59</v>
      </c>
      <c r="Y151" s="40">
        <v>58</v>
      </c>
      <c r="Z151" s="40" t="s">
        <v>167</v>
      </c>
    </row>
    <row r="152" spans="1:26" x14ac:dyDescent="0.2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167</v>
      </c>
      <c r="F152" s="141">
        <v>25</v>
      </c>
      <c r="G152" s="141">
        <v>38</v>
      </c>
      <c r="H152" s="141">
        <v>33</v>
      </c>
      <c r="I152" s="141">
        <v>35</v>
      </c>
      <c r="J152" s="141">
        <v>43</v>
      </c>
      <c r="K152" s="141">
        <v>43</v>
      </c>
      <c r="L152" s="75" t="s">
        <v>167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167</v>
      </c>
      <c r="T152" s="40">
        <v>25</v>
      </c>
      <c r="U152" s="40">
        <v>38</v>
      </c>
      <c r="V152" s="40">
        <v>33</v>
      </c>
      <c r="W152" s="40">
        <v>35</v>
      </c>
      <c r="X152" s="40">
        <v>43</v>
      </c>
      <c r="Y152" s="40">
        <v>43</v>
      </c>
      <c r="Z152" s="40" t="s">
        <v>167</v>
      </c>
    </row>
    <row r="153" spans="1:26" x14ac:dyDescent="0.2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167</v>
      </c>
      <c r="F153" s="74" t="s">
        <v>167</v>
      </c>
      <c r="G153" s="141">
        <v>28</v>
      </c>
      <c r="H153" s="141">
        <v>38</v>
      </c>
      <c r="I153" s="141">
        <v>48</v>
      </c>
      <c r="J153" s="141">
        <v>47</v>
      </c>
      <c r="K153" s="141">
        <v>56</v>
      </c>
      <c r="L153" s="75" t="s">
        <v>167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167</v>
      </c>
      <c r="T153" s="40" t="s">
        <v>167</v>
      </c>
      <c r="U153" s="40">
        <v>28</v>
      </c>
      <c r="V153" s="40">
        <v>38</v>
      </c>
      <c r="W153" s="40">
        <v>48</v>
      </c>
      <c r="X153" s="40">
        <v>47</v>
      </c>
      <c r="Y153" s="40">
        <v>56</v>
      </c>
      <c r="Z153" s="40" t="s">
        <v>167</v>
      </c>
    </row>
    <row r="154" spans="1:26" x14ac:dyDescent="0.2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167</v>
      </c>
      <c r="F154" s="74" t="s">
        <v>167</v>
      </c>
      <c r="G154" s="74" t="s">
        <v>167</v>
      </c>
      <c r="H154" s="141">
        <v>22</v>
      </c>
      <c r="I154" s="141">
        <v>25</v>
      </c>
      <c r="J154" s="141">
        <v>46</v>
      </c>
      <c r="K154" s="141">
        <v>45</v>
      </c>
      <c r="L154" s="75" t="s">
        <v>167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167</v>
      </c>
      <c r="T154" s="40" t="s">
        <v>167</v>
      </c>
      <c r="U154" s="40" t="s">
        <v>167</v>
      </c>
      <c r="V154" s="40">
        <v>22</v>
      </c>
      <c r="W154" s="40">
        <v>25</v>
      </c>
      <c r="X154" s="40">
        <v>46</v>
      </c>
      <c r="Y154" s="40">
        <v>45</v>
      </c>
      <c r="Z154" s="40" t="s">
        <v>167</v>
      </c>
    </row>
    <row r="155" spans="1:26" x14ac:dyDescent="0.2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167</v>
      </c>
      <c r="F155" s="74" t="s">
        <v>167</v>
      </c>
      <c r="G155" s="74" t="s">
        <v>167</v>
      </c>
      <c r="H155" s="74" t="s">
        <v>167</v>
      </c>
      <c r="I155" s="141">
        <v>16</v>
      </c>
      <c r="J155" s="141">
        <v>38</v>
      </c>
      <c r="K155" s="141">
        <v>47</v>
      </c>
      <c r="L155" s="75" t="s">
        <v>167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167</v>
      </c>
      <c r="T155" s="40" t="s">
        <v>167</v>
      </c>
      <c r="U155" s="40" t="s">
        <v>167</v>
      </c>
      <c r="V155" s="40" t="s">
        <v>167</v>
      </c>
      <c r="W155" s="40">
        <v>16</v>
      </c>
      <c r="X155" s="40">
        <v>38</v>
      </c>
      <c r="Y155" s="40">
        <v>47</v>
      </c>
      <c r="Z155" s="40" t="s">
        <v>167</v>
      </c>
    </row>
    <row r="156" spans="1:26" x14ac:dyDescent="0.2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167</v>
      </c>
      <c r="F156" s="74" t="s">
        <v>167</v>
      </c>
      <c r="G156" s="74" t="s">
        <v>167</v>
      </c>
      <c r="H156" s="74" t="s">
        <v>167</v>
      </c>
      <c r="I156" s="74" t="s">
        <v>167</v>
      </c>
      <c r="J156" s="141">
        <v>13</v>
      </c>
      <c r="K156" s="141">
        <v>21</v>
      </c>
      <c r="L156" s="75" t="s">
        <v>167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167</v>
      </c>
      <c r="T156" s="40" t="s">
        <v>167</v>
      </c>
      <c r="U156" s="40" t="s">
        <v>167</v>
      </c>
      <c r="V156" s="40" t="s">
        <v>167</v>
      </c>
      <c r="W156" s="40" t="s">
        <v>167</v>
      </c>
      <c r="X156" s="40">
        <v>13</v>
      </c>
      <c r="Y156" s="40">
        <v>21</v>
      </c>
      <c r="Z156" s="40" t="s">
        <v>167</v>
      </c>
    </row>
    <row r="157" spans="1:26" x14ac:dyDescent="0.2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167</v>
      </c>
      <c r="F157" s="74" t="s">
        <v>167</v>
      </c>
      <c r="G157" s="74" t="s">
        <v>167</v>
      </c>
      <c r="H157" s="74" t="s">
        <v>167</v>
      </c>
      <c r="I157" s="74" t="s">
        <v>167</v>
      </c>
      <c r="J157" s="74" t="s">
        <v>167</v>
      </c>
      <c r="K157" s="141">
        <v>13</v>
      </c>
      <c r="L157" s="75" t="s">
        <v>167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167</v>
      </c>
      <c r="T157" s="40" t="s">
        <v>167</v>
      </c>
      <c r="U157" s="40" t="s">
        <v>167</v>
      </c>
      <c r="V157" s="40" t="s">
        <v>167</v>
      </c>
      <c r="W157" s="40" t="s">
        <v>167</v>
      </c>
      <c r="X157" s="40" t="s">
        <v>167</v>
      </c>
      <c r="Y157" s="40">
        <v>13</v>
      </c>
      <c r="Z157" s="40" t="s">
        <v>167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146" t="s">
        <v>167</v>
      </c>
      <c r="F158" s="146" t="s">
        <v>167</v>
      </c>
      <c r="G158" s="146" t="s">
        <v>167</v>
      </c>
      <c r="H158" s="146" t="s">
        <v>167</v>
      </c>
      <c r="I158" s="146" t="s">
        <v>167</v>
      </c>
      <c r="J158" s="146" t="s">
        <v>167</v>
      </c>
      <c r="K158" s="146" t="s">
        <v>167</v>
      </c>
      <c r="L158" s="87" t="s">
        <v>167</v>
      </c>
      <c r="M158" s="92"/>
      <c r="O158" s="40">
        <v>8</v>
      </c>
      <c r="R158" s="40">
        <v>8</v>
      </c>
      <c r="S158" s="40" t="s">
        <v>167</v>
      </c>
      <c r="T158" s="40" t="s">
        <v>167</v>
      </c>
      <c r="U158" s="40" t="s">
        <v>167</v>
      </c>
      <c r="V158" s="40" t="s">
        <v>167</v>
      </c>
      <c r="W158" s="40" t="s">
        <v>167</v>
      </c>
      <c r="X158" s="40" t="s">
        <v>167</v>
      </c>
      <c r="Y158" s="40" t="s">
        <v>167</v>
      </c>
      <c r="Z158" s="40" t="s">
        <v>167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205" t="s">
        <v>112</v>
      </c>
      <c r="B160" s="206"/>
      <c r="C160" s="206"/>
      <c r="D160" s="206"/>
      <c r="E160" s="206"/>
      <c r="F160" s="206"/>
      <c r="G160" s="206"/>
      <c r="H160" s="206"/>
      <c r="I160" s="206"/>
      <c r="J160" s="206"/>
      <c r="K160" s="206"/>
      <c r="L160" s="207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123</v>
      </c>
      <c r="C162" s="71" t="s">
        <v>124</v>
      </c>
      <c r="D162" s="72">
        <v>1</v>
      </c>
      <c r="E162" s="141">
        <v>59</v>
      </c>
      <c r="F162" s="141">
        <v>43</v>
      </c>
      <c r="G162" s="141">
        <v>37</v>
      </c>
      <c r="H162" s="147">
        <v>48</v>
      </c>
      <c r="I162" s="141">
        <v>53</v>
      </c>
      <c r="J162" s="141">
        <v>54</v>
      </c>
      <c r="K162" s="141">
        <v>58</v>
      </c>
      <c r="L162" s="75" t="s">
        <v>167</v>
      </c>
      <c r="M162" s="190"/>
      <c r="O162" s="40">
        <v>1</v>
      </c>
      <c r="P162" s="40" t="s">
        <v>123</v>
      </c>
      <c r="Q162" s="40" t="s">
        <v>124</v>
      </c>
      <c r="R162" s="40">
        <v>1</v>
      </c>
      <c r="S162" s="40">
        <v>59</v>
      </c>
      <c r="T162" s="40">
        <v>43</v>
      </c>
      <c r="U162" s="40">
        <v>37</v>
      </c>
      <c r="V162" s="40">
        <v>48</v>
      </c>
      <c r="W162" s="40">
        <v>53</v>
      </c>
      <c r="X162" s="40">
        <v>54</v>
      </c>
      <c r="Y162" s="40">
        <v>58</v>
      </c>
      <c r="Z162" s="40" t="s">
        <v>167</v>
      </c>
    </row>
    <row r="163" spans="1:26" x14ac:dyDescent="0.2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167</v>
      </c>
      <c r="F163" s="141">
        <v>17</v>
      </c>
      <c r="G163" s="141">
        <v>32</v>
      </c>
      <c r="H163" s="141">
        <v>49</v>
      </c>
      <c r="I163" s="141">
        <v>50</v>
      </c>
      <c r="J163" s="141">
        <v>55</v>
      </c>
      <c r="K163" s="141">
        <v>56</v>
      </c>
      <c r="L163" s="75" t="s">
        <v>167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167</v>
      </c>
      <c r="T163" s="40">
        <v>17</v>
      </c>
      <c r="U163" s="40">
        <v>32</v>
      </c>
      <c r="V163" s="40">
        <v>49</v>
      </c>
      <c r="W163" s="40">
        <v>50</v>
      </c>
      <c r="X163" s="40">
        <v>55</v>
      </c>
      <c r="Y163" s="40">
        <v>56</v>
      </c>
      <c r="Z163" s="40" t="s">
        <v>167</v>
      </c>
    </row>
    <row r="164" spans="1:26" x14ac:dyDescent="0.2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167</v>
      </c>
      <c r="F164" s="74" t="s">
        <v>167</v>
      </c>
      <c r="G164" s="141">
        <v>15</v>
      </c>
      <c r="H164" s="141">
        <v>41</v>
      </c>
      <c r="I164" s="141">
        <v>49</v>
      </c>
      <c r="J164" s="141">
        <v>52</v>
      </c>
      <c r="K164" s="141">
        <v>54</v>
      </c>
      <c r="L164" s="75" t="s">
        <v>167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167</v>
      </c>
      <c r="T164" s="40" t="s">
        <v>167</v>
      </c>
      <c r="U164" s="40">
        <v>15</v>
      </c>
      <c r="V164" s="40">
        <v>41</v>
      </c>
      <c r="W164" s="40">
        <v>49</v>
      </c>
      <c r="X164" s="40">
        <v>52</v>
      </c>
      <c r="Y164" s="40">
        <v>54</v>
      </c>
      <c r="Z164" s="40" t="s">
        <v>167</v>
      </c>
    </row>
    <row r="165" spans="1:26" x14ac:dyDescent="0.2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167</v>
      </c>
      <c r="F165" s="74" t="s">
        <v>167</v>
      </c>
      <c r="G165" s="74" t="s">
        <v>167</v>
      </c>
      <c r="H165" s="141">
        <v>23</v>
      </c>
      <c r="I165" s="141">
        <v>25</v>
      </c>
      <c r="J165" s="141">
        <v>26</v>
      </c>
      <c r="K165" s="141">
        <v>39</v>
      </c>
      <c r="L165" s="75" t="s">
        <v>167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167</v>
      </c>
      <c r="T165" s="40" t="s">
        <v>167</v>
      </c>
      <c r="U165" s="40" t="s">
        <v>167</v>
      </c>
      <c r="V165" s="40">
        <v>23</v>
      </c>
      <c r="W165" s="40">
        <v>25</v>
      </c>
      <c r="X165" s="40">
        <v>26</v>
      </c>
      <c r="Y165" s="40">
        <v>39</v>
      </c>
      <c r="Z165" s="40" t="s">
        <v>167</v>
      </c>
    </row>
    <row r="166" spans="1:26" x14ac:dyDescent="0.2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167</v>
      </c>
      <c r="F166" s="74" t="s">
        <v>167</v>
      </c>
      <c r="G166" s="74" t="s">
        <v>167</v>
      </c>
      <c r="H166" s="74" t="s">
        <v>167</v>
      </c>
      <c r="I166" s="141">
        <v>15</v>
      </c>
      <c r="J166" s="141">
        <v>33</v>
      </c>
      <c r="K166" s="141">
        <v>42</v>
      </c>
      <c r="L166" s="75" t="s">
        <v>167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167</v>
      </c>
      <c r="T166" s="40" t="s">
        <v>167</v>
      </c>
      <c r="U166" s="40" t="s">
        <v>167</v>
      </c>
      <c r="V166" s="40" t="s">
        <v>167</v>
      </c>
      <c r="W166" s="40">
        <v>15</v>
      </c>
      <c r="X166" s="40">
        <v>33</v>
      </c>
      <c r="Y166" s="40">
        <v>42</v>
      </c>
      <c r="Z166" s="40" t="s">
        <v>167</v>
      </c>
    </row>
    <row r="167" spans="1:26" x14ac:dyDescent="0.2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167</v>
      </c>
      <c r="F167" s="74" t="s">
        <v>167</v>
      </c>
      <c r="G167" s="74" t="s">
        <v>167</v>
      </c>
      <c r="H167" s="74" t="s">
        <v>167</v>
      </c>
      <c r="I167" s="74" t="s">
        <v>167</v>
      </c>
      <c r="J167" s="141">
        <v>14</v>
      </c>
      <c r="K167" s="141">
        <v>21</v>
      </c>
      <c r="L167" s="75" t="s">
        <v>167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167</v>
      </c>
      <c r="T167" s="40" t="s">
        <v>167</v>
      </c>
      <c r="U167" s="40" t="s">
        <v>167</v>
      </c>
      <c r="V167" s="40" t="s">
        <v>167</v>
      </c>
      <c r="W167" s="40" t="s">
        <v>167</v>
      </c>
      <c r="X167" s="40">
        <v>14</v>
      </c>
      <c r="Y167" s="40">
        <v>21</v>
      </c>
      <c r="Z167" s="40" t="s">
        <v>167</v>
      </c>
    </row>
    <row r="168" spans="1:26" x14ac:dyDescent="0.2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167</v>
      </c>
      <c r="F168" s="74" t="s">
        <v>167</v>
      </c>
      <c r="G168" s="74" t="s">
        <v>167</v>
      </c>
      <c r="H168" s="74" t="s">
        <v>167</v>
      </c>
      <c r="I168" s="74" t="s">
        <v>167</v>
      </c>
      <c r="J168" s="74" t="s">
        <v>167</v>
      </c>
      <c r="K168" s="141">
        <v>16</v>
      </c>
      <c r="L168" s="75" t="s">
        <v>167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167</v>
      </c>
      <c r="T168" s="40" t="s">
        <v>167</v>
      </c>
      <c r="U168" s="40" t="s">
        <v>167</v>
      </c>
      <c r="V168" s="40" t="s">
        <v>167</v>
      </c>
      <c r="W168" s="40" t="s">
        <v>167</v>
      </c>
      <c r="X168" s="40" t="s">
        <v>167</v>
      </c>
      <c r="Y168" s="40">
        <v>16</v>
      </c>
      <c r="Z168" s="40" t="s">
        <v>167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146" t="s">
        <v>167</v>
      </c>
      <c r="F169" s="146" t="s">
        <v>167</v>
      </c>
      <c r="G169" s="146" t="s">
        <v>167</v>
      </c>
      <c r="H169" s="146" t="s">
        <v>167</v>
      </c>
      <c r="I169" s="146" t="s">
        <v>167</v>
      </c>
      <c r="J169" s="146" t="s">
        <v>167</v>
      </c>
      <c r="K169" s="146" t="s">
        <v>167</v>
      </c>
      <c r="L169" s="87" t="s">
        <v>167</v>
      </c>
      <c r="M169" s="92"/>
      <c r="O169" s="40">
        <v>8</v>
      </c>
      <c r="R169" s="40">
        <v>8</v>
      </c>
      <c r="S169" s="40" t="s">
        <v>167</v>
      </c>
      <c r="T169" s="40" t="s">
        <v>167</v>
      </c>
      <c r="U169" s="40" t="s">
        <v>167</v>
      </c>
      <c r="V169" s="40" t="s">
        <v>167</v>
      </c>
      <c r="W169" s="40" t="s">
        <v>167</v>
      </c>
      <c r="X169" s="40" t="s">
        <v>167</v>
      </c>
      <c r="Y169" s="40" t="s">
        <v>167</v>
      </c>
      <c r="Z169" s="40" t="s">
        <v>167</v>
      </c>
    </row>
    <row r="170" spans="1:26" ht="13.5" thickBot="1" x14ac:dyDescent="0.25">
      <c r="A170" s="63" t="s">
        <v>173</v>
      </c>
      <c r="M170" s="92"/>
      <c r="O170" s="40" t="s">
        <v>173</v>
      </c>
    </row>
    <row r="171" spans="1:26" ht="15.75" customHeight="1" thickBot="1" x14ac:dyDescent="0.25">
      <c r="A171" s="205" t="s">
        <v>186</v>
      </c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7"/>
      <c r="M171" s="92"/>
      <c r="O171" s="40" t="s">
        <v>186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123</v>
      </c>
      <c r="C173" s="71" t="s">
        <v>124</v>
      </c>
      <c r="D173" s="72">
        <v>1</v>
      </c>
      <c r="E173" s="141">
        <v>14</v>
      </c>
      <c r="F173" s="141">
        <v>17</v>
      </c>
      <c r="G173" s="141">
        <v>28</v>
      </c>
      <c r="H173" s="147">
        <v>30</v>
      </c>
      <c r="I173" s="141">
        <v>34</v>
      </c>
      <c r="J173" s="141">
        <v>34</v>
      </c>
      <c r="K173" s="141">
        <v>34</v>
      </c>
      <c r="L173" s="75" t="s">
        <v>167</v>
      </c>
      <c r="M173" s="190"/>
      <c r="O173" s="40">
        <v>1</v>
      </c>
      <c r="P173" s="40" t="s">
        <v>123</v>
      </c>
      <c r="Q173" s="40" t="s">
        <v>124</v>
      </c>
      <c r="R173" s="40">
        <v>1</v>
      </c>
      <c r="S173" s="40">
        <v>14</v>
      </c>
      <c r="T173" s="40">
        <v>17</v>
      </c>
      <c r="U173" s="40">
        <v>28</v>
      </c>
      <c r="V173" s="40">
        <v>30</v>
      </c>
      <c r="W173" s="40">
        <v>34</v>
      </c>
      <c r="X173" s="40">
        <v>34</v>
      </c>
      <c r="Y173" s="40">
        <v>34</v>
      </c>
      <c r="Z173" s="40" t="s">
        <v>167</v>
      </c>
    </row>
    <row r="174" spans="1:26" x14ac:dyDescent="0.2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167</v>
      </c>
      <c r="F174" s="141">
        <v>29</v>
      </c>
      <c r="G174" s="141">
        <v>29</v>
      </c>
      <c r="H174" s="141">
        <v>30</v>
      </c>
      <c r="I174" s="141">
        <v>33</v>
      </c>
      <c r="J174" s="141">
        <v>34</v>
      </c>
      <c r="K174" s="141">
        <v>35</v>
      </c>
      <c r="L174" s="75" t="s">
        <v>167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167</v>
      </c>
      <c r="T174" s="40">
        <v>29</v>
      </c>
      <c r="U174" s="40">
        <v>29</v>
      </c>
      <c r="V174" s="40">
        <v>30</v>
      </c>
      <c r="W174" s="40">
        <v>33</v>
      </c>
      <c r="X174" s="40">
        <v>34</v>
      </c>
      <c r="Y174" s="40">
        <v>35</v>
      </c>
      <c r="Z174" s="40" t="s">
        <v>167</v>
      </c>
    </row>
    <row r="175" spans="1:26" x14ac:dyDescent="0.2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167</v>
      </c>
      <c r="F175" s="74" t="s">
        <v>167</v>
      </c>
      <c r="G175" s="141">
        <v>33</v>
      </c>
      <c r="H175" s="141">
        <v>34</v>
      </c>
      <c r="I175" s="141">
        <v>33</v>
      </c>
      <c r="J175" s="141">
        <v>34</v>
      </c>
      <c r="K175" s="141">
        <v>43</v>
      </c>
      <c r="L175" s="75" t="s">
        <v>167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167</v>
      </c>
      <c r="T175" s="40" t="s">
        <v>167</v>
      </c>
      <c r="U175" s="40">
        <v>33</v>
      </c>
      <c r="V175" s="40">
        <v>34</v>
      </c>
      <c r="W175" s="40">
        <v>33</v>
      </c>
      <c r="X175" s="40">
        <v>34</v>
      </c>
      <c r="Y175" s="40">
        <v>43</v>
      </c>
      <c r="Z175" s="40" t="s">
        <v>167</v>
      </c>
    </row>
    <row r="176" spans="1:26" x14ac:dyDescent="0.2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167</v>
      </c>
      <c r="F176" s="74" t="s">
        <v>167</v>
      </c>
      <c r="G176" s="74" t="s">
        <v>167</v>
      </c>
      <c r="H176" s="141">
        <v>7</v>
      </c>
      <c r="I176" s="141">
        <v>13</v>
      </c>
      <c r="J176" s="141">
        <v>15</v>
      </c>
      <c r="K176" s="141">
        <v>22</v>
      </c>
      <c r="L176" s="75" t="s">
        <v>167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167</v>
      </c>
      <c r="T176" s="40" t="s">
        <v>167</v>
      </c>
      <c r="U176" s="40" t="s">
        <v>167</v>
      </c>
      <c r="V176" s="40">
        <v>7</v>
      </c>
      <c r="W176" s="40">
        <v>13</v>
      </c>
      <c r="X176" s="40">
        <v>15</v>
      </c>
      <c r="Y176" s="40">
        <v>22</v>
      </c>
      <c r="Z176" s="40" t="s">
        <v>167</v>
      </c>
    </row>
    <row r="177" spans="1:26" x14ac:dyDescent="0.2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167</v>
      </c>
      <c r="F177" s="74" t="s">
        <v>167</v>
      </c>
      <c r="G177" s="74" t="s">
        <v>167</v>
      </c>
      <c r="H177" s="74" t="s">
        <v>167</v>
      </c>
      <c r="I177" s="141">
        <v>8</v>
      </c>
      <c r="J177" s="141">
        <v>14</v>
      </c>
      <c r="K177" s="141">
        <v>17</v>
      </c>
      <c r="L177" s="75" t="s">
        <v>167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167</v>
      </c>
      <c r="T177" s="40" t="s">
        <v>167</v>
      </c>
      <c r="U177" s="40" t="s">
        <v>167</v>
      </c>
      <c r="V177" s="40" t="s">
        <v>167</v>
      </c>
      <c r="W177" s="40">
        <v>8</v>
      </c>
      <c r="X177" s="40">
        <v>14</v>
      </c>
      <c r="Y177" s="40">
        <v>17</v>
      </c>
      <c r="Z177" s="40" t="s">
        <v>167</v>
      </c>
    </row>
    <row r="178" spans="1:26" x14ac:dyDescent="0.2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167</v>
      </c>
      <c r="F178" s="74" t="s">
        <v>167</v>
      </c>
      <c r="G178" s="74" t="s">
        <v>167</v>
      </c>
      <c r="H178" s="74" t="s">
        <v>167</v>
      </c>
      <c r="I178" s="74" t="s">
        <v>167</v>
      </c>
      <c r="J178" s="141">
        <v>15</v>
      </c>
      <c r="K178" s="141">
        <v>15</v>
      </c>
      <c r="L178" s="75" t="s">
        <v>167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167</v>
      </c>
      <c r="T178" s="40" t="s">
        <v>167</v>
      </c>
      <c r="U178" s="40" t="s">
        <v>167</v>
      </c>
      <c r="V178" s="40" t="s">
        <v>167</v>
      </c>
      <c r="W178" s="40" t="s">
        <v>167</v>
      </c>
      <c r="X178" s="40">
        <v>15</v>
      </c>
      <c r="Y178" s="40">
        <v>15</v>
      </c>
      <c r="Z178" s="40" t="s">
        <v>167</v>
      </c>
    </row>
    <row r="179" spans="1:26" x14ac:dyDescent="0.2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167</v>
      </c>
      <c r="F179" s="74" t="s">
        <v>167</v>
      </c>
      <c r="G179" s="74" t="s">
        <v>167</v>
      </c>
      <c r="H179" s="74" t="s">
        <v>167</v>
      </c>
      <c r="I179" s="74" t="s">
        <v>167</v>
      </c>
      <c r="J179" s="74" t="s">
        <v>167</v>
      </c>
      <c r="K179" s="141">
        <v>11</v>
      </c>
      <c r="L179" s="75" t="s">
        <v>167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167</v>
      </c>
      <c r="T179" s="40" t="s">
        <v>167</v>
      </c>
      <c r="U179" s="40" t="s">
        <v>167</v>
      </c>
      <c r="V179" s="40" t="s">
        <v>167</v>
      </c>
      <c r="W179" s="40" t="s">
        <v>167</v>
      </c>
      <c r="X179" s="40" t="s">
        <v>167</v>
      </c>
      <c r="Y179" s="40">
        <v>11</v>
      </c>
      <c r="Z179" s="40" t="s">
        <v>167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146" t="s">
        <v>167</v>
      </c>
      <c r="F180" s="146" t="s">
        <v>167</v>
      </c>
      <c r="G180" s="146" t="s">
        <v>167</v>
      </c>
      <c r="H180" s="146" t="s">
        <v>167</v>
      </c>
      <c r="I180" s="146" t="s">
        <v>167</v>
      </c>
      <c r="J180" s="146" t="s">
        <v>167</v>
      </c>
      <c r="K180" s="146" t="s">
        <v>167</v>
      </c>
      <c r="L180" s="87" t="s">
        <v>167</v>
      </c>
      <c r="M180" s="92"/>
      <c r="O180" s="40">
        <v>8</v>
      </c>
      <c r="R180" s="40">
        <v>8</v>
      </c>
      <c r="S180" s="40" t="s">
        <v>167</v>
      </c>
      <c r="T180" s="40" t="s">
        <v>167</v>
      </c>
      <c r="U180" s="40" t="s">
        <v>167</v>
      </c>
      <c r="V180" s="40" t="s">
        <v>167</v>
      </c>
      <c r="W180" s="40" t="s">
        <v>167</v>
      </c>
      <c r="X180" s="40" t="s">
        <v>167</v>
      </c>
      <c r="Y180" s="40" t="s">
        <v>167</v>
      </c>
      <c r="Z180" s="40" t="s">
        <v>167</v>
      </c>
    </row>
    <row r="181" spans="1:26" ht="13.5" thickBot="1" x14ac:dyDescent="0.25">
      <c r="A181" s="63" t="s">
        <v>174</v>
      </c>
      <c r="M181" s="92"/>
      <c r="O181" s="40" t="s">
        <v>174</v>
      </c>
    </row>
    <row r="182" spans="1:26" ht="15.75" customHeight="1" thickBot="1" x14ac:dyDescent="0.25">
      <c r="A182" s="205" t="s">
        <v>187</v>
      </c>
      <c r="B182" s="206"/>
      <c r="C182" s="206"/>
      <c r="D182" s="206"/>
      <c r="E182" s="206"/>
      <c r="F182" s="206"/>
      <c r="G182" s="206"/>
      <c r="H182" s="206"/>
      <c r="I182" s="206"/>
      <c r="J182" s="206"/>
      <c r="K182" s="206"/>
      <c r="L182" s="207"/>
      <c r="M182" s="92"/>
      <c r="O182" s="40" t="s">
        <v>187</v>
      </c>
      <c r="Q182" s="158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58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123</v>
      </c>
      <c r="C184" s="71" t="s">
        <v>124</v>
      </c>
      <c r="D184" s="72">
        <v>1</v>
      </c>
      <c r="E184" s="141">
        <v>13</v>
      </c>
      <c r="F184" s="141">
        <v>19</v>
      </c>
      <c r="G184" s="141">
        <v>25</v>
      </c>
      <c r="H184" s="141">
        <v>24</v>
      </c>
      <c r="I184" s="141">
        <v>25</v>
      </c>
      <c r="J184" s="141">
        <v>25</v>
      </c>
      <c r="K184" s="141">
        <v>25</v>
      </c>
      <c r="L184" s="75" t="s">
        <v>167</v>
      </c>
      <c r="M184" s="190"/>
      <c r="O184" s="40">
        <v>1</v>
      </c>
      <c r="P184" s="40" t="s">
        <v>123</v>
      </c>
      <c r="Q184" s="158" t="s">
        <v>124</v>
      </c>
      <c r="R184" s="40">
        <v>1</v>
      </c>
      <c r="S184" s="40">
        <v>13</v>
      </c>
      <c r="T184" s="40">
        <v>19</v>
      </c>
      <c r="U184" s="40">
        <v>25</v>
      </c>
      <c r="V184" s="40">
        <v>24</v>
      </c>
      <c r="W184" s="40">
        <v>25</v>
      </c>
      <c r="X184" s="40">
        <v>25</v>
      </c>
      <c r="Y184" s="40">
        <v>25</v>
      </c>
      <c r="Z184" s="40" t="s">
        <v>167</v>
      </c>
    </row>
    <row r="185" spans="1:26" x14ac:dyDescent="0.2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167</v>
      </c>
      <c r="F185" s="141">
        <v>9</v>
      </c>
      <c r="G185" s="141">
        <v>25</v>
      </c>
      <c r="H185" s="141">
        <v>25</v>
      </c>
      <c r="I185" s="141">
        <v>25</v>
      </c>
      <c r="J185" s="141">
        <v>25</v>
      </c>
      <c r="K185" s="141">
        <v>25</v>
      </c>
      <c r="L185" s="75" t="s">
        <v>167</v>
      </c>
      <c r="M185" s="92"/>
      <c r="O185" s="40">
        <v>2</v>
      </c>
      <c r="P185" s="40" t="s">
        <v>125</v>
      </c>
      <c r="Q185" s="158" t="s">
        <v>126</v>
      </c>
      <c r="R185" s="40">
        <v>2</v>
      </c>
      <c r="S185" s="40" t="s">
        <v>167</v>
      </c>
      <c r="T185" s="40">
        <v>9</v>
      </c>
      <c r="U185" s="40">
        <v>25</v>
      </c>
      <c r="V185" s="40">
        <v>25</v>
      </c>
      <c r="W185" s="40">
        <v>25</v>
      </c>
      <c r="X185" s="40">
        <v>25</v>
      </c>
      <c r="Y185" s="40">
        <v>25</v>
      </c>
      <c r="Z185" s="40" t="s">
        <v>167</v>
      </c>
    </row>
    <row r="186" spans="1:26" x14ac:dyDescent="0.2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167</v>
      </c>
      <c r="F186" s="74" t="s">
        <v>167</v>
      </c>
      <c r="G186" s="141">
        <v>25</v>
      </c>
      <c r="H186" s="141">
        <v>25</v>
      </c>
      <c r="I186" s="141">
        <v>27</v>
      </c>
      <c r="J186" s="141">
        <v>25</v>
      </c>
      <c r="K186" s="141">
        <v>26</v>
      </c>
      <c r="L186" s="75" t="s">
        <v>167</v>
      </c>
      <c r="M186" s="92"/>
      <c r="O186" s="40">
        <v>3</v>
      </c>
      <c r="P186" s="40" t="s">
        <v>127</v>
      </c>
      <c r="Q186" s="158" t="s">
        <v>128</v>
      </c>
      <c r="R186" s="40">
        <v>3</v>
      </c>
      <c r="S186" s="40" t="s">
        <v>167</v>
      </c>
      <c r="T186" s="40" t="s">
        <v>167</v>
      </c>
      <c r="U186" s="40">
        <v>25</v>
      </c>
      <c r="V186" s="40">
        <v>25</v>
      </c>
      <c r="W186" s="40">
        <v>27</v>
      </c>
      <c r="X186" s="40">
        <v>25</v>
      </c>
      <c r="Y186" s="40">
        <v>26</v>
      </c>
      <c r="Z186" s="40" t="s">
        <v>167</v>
      </c>
    </row>
    <row r="187" spans="1:26" x14ac:dyDescent="0.2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167</v>
      </c>
      <c r="F187" s="74" t="s">
        <v>167</v>
      </c>
      <c r="G187" s="74" t="s">
        <v>167</v>
      </c>
      <c r="H187" s="141">
        <v>8</v>
      </c>
      <c r="I187" s="141">
        <v>13</v>
      </c>
      <c r="J187" s="141">
        <v>14</v>
      </c>
      <c r="K187" s="141">
        <v>20</v>
      </c>
      <c r="L187" s="75" t="s">
        <v>167</v>
      </c>
      <c r="M187" s="92"/>
      <c r="O187" s="40">
        <v>4</v>
      </c>
      <c r="P187" s="40" t="s">
        <v>129</v>
      </c>
      <c r="Q187" s="158" t="s">
        <v>130</v>
      </c>
      <c r="R187" s="40">
        <v>4</v>
      </c>
      <c r="S187" s="40" t="s">
        <v>167</v>
      </c>
      <c r="T187" s="40" t="s">
        <v>167</v>
      </c>
      <c r="U187" s="40" t="s">
        <v>167</v>
      </c>
      <c r="V187" s="40">
        <v>8</v>
      </c>
      <c r="W187" s="40">
        <v>13</v>
      </c>
      <c r="X187" s="40">
        <v>14</v>
      </c>
      <c r="Y187" s="40">
        <v>20</v>
      </c>
      <c r="Z187" s="40" t="s">
        <v>167</v>
      </c>
    </row>
    <row r="188" spans="1:26" x14ac:dyDescent="0.2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167</v>
      </c>
      <c r="F188" s="74" t="s">
        <v>167</v>
      </c>
      <c r="G188" s="74" t="s">
        <v>167</v>
      </c>
      <c r="H188" s="74" t="s">
        <v>167</v>
      </c>
      <c r="I188" s="141">
        <v>7</v>
      </c>
      <c r="J188" s="141">
        <v>10</v>
      </c>
      <c r="K188" s="141">
        <v>16</v>
      </c>
      <c r="L188" s="75" t="s">
        <v>167</v>
      </c>
      <c r="M188" s="92"/>
      <c r="O188" s="40">
        <v>5</v>
      </c>
      <c r="P188" s="40" t="s">
        <v>131</v>
      </c>
      <c r="Q188" s="158" t="s">
        <v>132</v>
      </c>
      <c r="R188" s="40">
        <v>5</v>
      </c>
      <c r="S188" s="40" t="s">
        <v>167</v>
      </c>
      <c r="T188" s="40" t="s">
        <v>167</v>
      </c>
      <c r="U188" s="40" t="s">
        <v>167</v>
      </c>
      <c r="V188" s="40" t="s">
        <v>167</v>
      </c>
      <c r="W188" s="40">
        <v>7</v>
      </c>
      <c r="X188" s="40">
        <v>10</v>
      </c>
      <c r="Y188" s="40">
        <v>16</v>
      </c>
      <c r="Z188" s="40" t="s">
        <v>167</v>
      </c>
    </row>
    <row r="189" spans="1:26" x14ac:dyDescent="0.2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167</v>
      </c>
      <c r="F189" s="74" t="s">
        <v>167</v>
      </c>
      <c r="G189" s="74" t="s">
        <v>167</v>
      </c>
      <c r="H189" s="74" t="s">
        <v>167</v>
      </c>
      <c r="I189" s="74" t="s">
        <v>167</v>
      </c>
      <c r="J189" s="141">
        <v>4</v>
      </c>
      <c r="K189" s="141">
        <v>14</v>
      </c>
      <c r="L189" s="75" t="s">
        <v>167</v>
      </c>
      <c r="M189" s="92"/>
      <c r="O189" s="40">
        <v>6</v>
      </c>
      <c r="P189" s="40" t="s">
        <v>133</v>
      </c>
      <c r="Q189" s="158" t="s">
        <v>134</v>
      </c>
      <c r="R189" s="40">
        <v>6</v>
      </c>
      <c r="S189" s="40" t="s">
        <v>167</v>
      </c>
      <c r="T189" s="40" t="s">
        <v>167</v>
      </c>
      <c r="U189" s="40" t="s">
        <v>167</v>
      </c>
      <c r="V189" s="40" t="s">
        <v>167</v>
      </c>
      <c r="W189" s="40" t="s">
        <v>167</v>
      </c>
      <c r="X189" s="40">
        <v>4</v>
      </c>
      <c r="Y189" s="40">
        <v>14</v>
      </c>
      <c r="Z189" s="40" t="s">
        <v>167</v>
      </c>
    </row>
    <row r="190" spans="1:26" x14ac:dyDescent="0.2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167</v>
      </c>
      <c r="F190" s="74" t="s">
        <v>167</v>
      </c>
      <c r="G190" s="74" t="s">
        <v>167</v>
      </c>
      <c r="H190" s="74" t="s">
        <v>167</v>
      </c>
      <c r="I190" s="74" t="s">
        <v>167</v>
      </c>
      <c r="J190" s="74" t="s">
        <v>167</v>
      </c>
      <c r="K190" s="141">
        <v>10</v>
      </c>
      <c r="L190" s="75" t="s">
        <v>167</v>
      </c>
      <c r="M190" s="92"/>
      <c r="O190" s="40">
        <v>7</v>
      </c>
      <c r="P190" s="40" t="s">
        <v>135</v>
      </c>
      <c r="Q190" s="158" t="s">
        <v>136</v>
      </c>
      <c r="R190" s="40">
        <v>7</v>
      </c>
      <c r="S190" s="40" t="s">
        <v>167</v>
      </c>
      <c r="T190" s="40" t="s">
        <v>167</v>
      </c>
      <c r="U190" s="40" t="s">
        <v>167</v>
      </c>
      <c r="V190" s="40" t="s">
        <v>167</v>
      </c>
      <c r="W190" s="40" t="s">
        <v>167</v>
      </c>
      <c r="X190" s="40" t="s">
        <v>167</v>
      </c>
      <c r="Y190" s="40">
        <v>10</v>
      </c>
      <c r="Z190" s="40" t="s">
        <v>167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146" t="s">
        <v>167</v>
      </c>
      <c r="F191" s="146" t="s">
        <v>167</v>
      </c>
      <c r="G191" s="146" t="s">
        <v>167</v>
      </c>
      <c r="H191" s="146" t="s">
        <v>167</v>
      </c>
      <c r="I191" s="146" t="s">
        <v>167</v>
      </c>
      <c r="J191" s="146" t="s">
        <v>167</v>
      </c>
      <c r="K191" s="146" t="s">
        <v>167</v>
      </c>
      <c r="L191" s="87" t="s">
        <v>167</v>
      </c>
      <c r="M191" s="92"/>
      <c r="O191" s="40">
        <v>8</v>
      </c>
      <c r="Q191" s="158"/>
      <c r="R191" s="40">
        <v>8</v>
      </c>
      <c r="S191" s="40" t="s">
        <v>167</v>
      </c>
      <c r="T191" s="40" t="s">
        <v>167</v>
      </c>
      <c r="U191" s="40" t="s">
        <v>167</v>
      </c>
      <c r="V191" s="40" t="s">
        <v>167</v>
      </c>
      <c r="W191" s="40" t="s">
        <v>167</v>
      </c>
      <c r="X191" s="40" t="s">
        <v>167</v>
      </c>
      <c r="Y191" s="40" t="s">
        <v>167</v>
      </c>
      <c r="Z191" s="40" t="s">
        <v>167</v>
      </c>
    </row>
    <row r="192" spans="1:26" ht="13.5" thickBot="1" x14ac:dyDescent="0.25">
      <c r="A192" s="63" t="s">
        <v>140</v>
      </c>
      <c r="M192" s="92"/>
      <c r="O192" s="40" t="s">
        <v>140</v>
      </c>
      <c r="Q192" s="158"/>
    </row>
    <row r="193" spans="1:26" ht="13.5" customHeight="1" thickBot="1" x14ac:dyDescent="0.25">
      <c r="A193" s="205" t="s">
        <v>144</v>
      </c>
      <c r="B193" s="206"/>
      <c r="C193" s="206"/>
      <c r="D193" s="206"/>
      <c r="E193" s="206"/>
      <c r="F193" s="206"/>
      <c r="G193" s="206"/>
      <c r="H193" s="206"/>
      <c r="I193" s="206"/>
      <c r="J193" s="206"/>
      <c r="K193" s="206"/>
      <c r="L193" s="207"/>
      <c r="M193" s="92"/>
      <c r="O193" s="40" t="s">
        <v>144</v>
      </c>
      <c r="Q193" s="158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58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123</v>
      </c>
      <c r="C195" s="71" t="s">
        <v>124</v>
      </c>
      <c r="D195" s="72">
        <v>1</v>
      </c>
      <c r="E195" s="141">
        <v>23</v>
      </c>
      <c r="F195" s="141">
        <v>23</v>
      </c>
      <c r="G195" s="141">
        <v>23</v>
      </c>
      <c r="H195" s="141">
        <v>24</v>
      </c>
      <c r="I195" s="141">
        <v>23</v>
      </c>
      <c r="J195" s="141">
        <v>23</v>
      </c>
      <c r="K195" s="141">
        <v>23</v>
      </c>
      <c r="L195" s="75" t="s">
        <v>167</v>
      </c>
      <c r="M195" s="190"/>
      <c r="O195" s="40">
        <v>1</v>
      </c>
      <c r="P195" s="40" t="s">
        <v>123</v>
      </c>
      <c r="Q195" s="158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167</v>
      </c>
    </row>
    <row r="196" spans="1:26" x14ac:dyDescent="0.2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167</v>
      </c>
      <c r="F196" s="141">
        <v>12</v>
      </c>
      <c r="G196" s="141">
        <v>18</v>
      </c>
      <c r="H196" s="141">
        <v>22</v>
      </c>
      <c r="I196" s="141">
        <v>21</v>
      </c>
      <c r="J196" s="141">
        <v>22</v>
      </c>
      <c r="K196" s="141">
        <v>21</v>
      </c>
      <c r="L196" s="75" t="s">
        <v>167</v>
      </c>
      <c r="M196" s="92"/>
      <c r="O196" s="40">
        <v>2</v>
      </c>
      <c r="P196" s="40" t="s">
        <v>125</v>
      </c>
      <c r="Q196" s="158" t="s">
        <v>126</v>
      </c>
      <c r="R196" s="40">
        <v>2</v>
      </c>
      <c r="S196" s="40" t="s">
        <v>167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167</v>
      </c>
    </row>
    <row r="197" spans="1:26" x14ac:dyDescent="0.2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167</v>
      </c>
      <c r="F197" s="74" t="s">
        <v>167</v>
      </c>
      <c r="G197" s="141">
        <v>11</v>
      </c>
      <c r="H197" s="141">
        <v>16</v>
      </c>
      <c r="I197" s="141">
        <v>16</v>
      </c>
      <c r="J197" s="141">
        <v>16</v>
      </c>
      <c r="K197" s="141">
        <v>16</v>
      </c>
      <c r="L197" s="75" t="s">
        <v>167</v>
      </c>
      <c r="M197" s="92"/>
      <c r="O197" s="40">
        <v>3</v>
      </c>
      <c r="P197" s="40" t="s">
        <v>127</v>
      </c>
      <c r="Q197" s="158" t="s">
        <v>128</v>
      </c>
      <c r="R197" s="40">
        <v>3</v>
      </c>
      <c r="S197" s="40" t="s">
        <v>167</v>
      </c>
      <c r="T197" s="40" t="s">
        <v>167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167</v>
      </c>
    </row>
    <row r="198" spans="1:26" x14ac:dyDescent="0.2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167</v>
      </c>
      <c r="F198" s="74" t="s">
        <v>167</v>
      </c>
      <c r="G198" s="74" t="s">
        <v>167</v>
      </c>
      <c r="H198" s="141">
        <v>14</v>
      </c>
      <c r="I198" s="141">
        <v>14</v>
      </c>
      <c r="J198" s="141">
        <v>15</v>
      </c>
      <c r="K198" s="141">
        <v>16</v>
      </c>
      <c r="L198" s="75" t="s">
        <v>167</v>
      </c>
      <c r="M198" s="92"/>
      <c r="O198" s="40">
        <v>4</v>
      </c>
      <c r="P198" s="40" t="s">
        <v>129</v>
      </c>
      <c r="Q198" s="158" t="s">
        <v>130</v>
      </c>
      <c r="R198" s="40">
        <v>4</v>
      </c>
      <c r="S198" s="40" t="s">
        <v>167</v>
      </c>
      <c r="T198" s="40" t="s">
        <v>167</v>
      </c>
      <c r="U198" s="40" t="s">
        <v>167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167</v>
      </c>
    </row>
    <row r="199" spans="1:26" x14ac:dyDescent="0.2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167</v>
      </c>
      <c r="F199" s="74" t="s">
        <v>167</v>
      </c>
      <c r="G199" s="74" t="s">
        <v>167</v>
      </c>
      <c r="H199" s="74" t="s">
        <v>167</v>
      </c>
      <c r="I199" s="141">
        <v>16</v>
      </c>
      <c r="J199" s="141">
        <v>16</v>
      </c>
      <c r="K199" s="141">
        <v>16</v>
      </c>
      <c r="L199" s="75" t="s">
        <v>167</v>
      </c>
      <c r="M199" s="92"/>
      <c r="O199" s="40">
        <v>5</v>
      </c>
      <c r="P199" s="40" t="s">
        <v>131</v>
      </c>
      <c r="Q199" s="158" t="s">
        <v>132</v>
      </c>
      <c r="R199" s="40">
        <v>5</v>
      </c>
      <c r="S199" s="40" t="s">
        <v>167</v>
      </c>
      <c r="T199" s="40" t="s">
        <v>167</v>
      </c>
      <c r="U199" s="40" t="s">
        <v>167</v>
      </c>
      <c r="V199" s="40" t="s">
        <v>167</v>
      </c>
      <c r="W199" s="40">
        <v>16</v>
      </c>
      <c r="X199" s="40">
        <v>16</v>
      </c>
      <c r="Y199" s="40">
        <v>16</v>
      </c>
      <c r="Z199" s="40" t="s">
        <v>167</v>
      </c>
    </row>
    <row r="200" spans="1:26" x14ac:dyDescent="0.2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167</v>
      </c>
      <c r="F200" s="74" t="s">
        <v>167</v>
      </c>
      <c r="G200" s="74" t="s">
        <v>167</v>
      </c>
      <c r="H200" s="74" t="s">
        <v>167</v>
      </c>
      <c r="I200" s="74" t="s">
        <v>167</v>
      </c>
      <c r="J200" s="141">
        <v>16</v>
      </c>
      <c r="K200" s="141">
        <v>16</v>
      </c>
      <c r="L200" s="75" t="s">
        <v>167</v>
      </c>
      <c r="M200" s="92"/>
      <c r="O200" s="40">
        <v>6</v>
      </c>
      <c r="P200" s="40" t="s">
        <v>133</v>
      </c>
      <c r="Q200" s="158" t="s">
        <v>134</v>
      </c>
      <c r="R200" s="40">
        <v>6</v>
      </c>
      <c r="S200" s="40" t="s">
        <v>167</v>
      </c>
      <c r="T200" s="40" t="s">
        <v>167</v>
      </c>
      <c r="U200" s="40" t="s">
        <v>167</v>
      </c>
      <c r="V200" s="40" t="s">
        <v>167</v>
      </c>
      <c r="W200" s="40" t="s">
        <v>167</v>
      </c>
      <c r="X200" s="40">
        <v>16</v>
      </c>
      <c r="Y200" s="40">
        <v>16</v>
      </c>
      <c r="Z200" s="40" t="s">
        <v>167</v>
      </c>
    </row>
    <row r="201" spans="1:26" x14ac:dyDescent="0.2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167</v>
      </c>
      <c r="F201" s="74" t="s">
        <v>167</v>
      </c>
      <c r="G201" s="74" t="s">
        <v>167</v>
      </c>
      <c r="H201" s="74" t="s">
        <v>167</v>
      </c>
      <c r="I201" s="74" t="s">
        <v>167</v>
      </c>
      <c r="J201" s="74" t="s">
        <v>167</v>
      </c>
      <c r="K201" s="141">
        <v>16</v>
      </c>
      <c r="L201" s="75" t="s">
        <v>167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167</v>
      </c>
      <c r="T201" s="40" t="s">
        <v>167</v>
      </c>
      <c r="U201" s="40" t="s">
        <v>167</v>
      </c>
      <c r="V201" s="40" t="s">
        <v>167</v>
      </c>
      <c r="W201" s="40" t="s">
        <v>167</v>
      </c>
      <c r="X201" s="40" t="s">
        <v>167</v>
      </c>
      <c r="Y201" s="40">
        <v>16</v>
      </c>
      <c r="Z201" s="40" t="s">
        <v>167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146" t="s">
        <v>167</v>
      </c>
      <c r="F202" s="146" t="s">
        <v>167</v>
      </c>
      <c r="G202" s="146" t="s">
        <v>167</v>
      </c>
      <c r="H202" s="146" t="s">
        <v>167</v>
      </c>
      <c r="I202" s="146" t="s">
        <v>167</v>
      </c>
      <c r="J202" s="146" t="s">
        <v>167</v>
      </c>
      <c r="K202" s="146" t="s">
        <v>167</v>
      </c>
      <c r="L202" s="87" t="s">
        <v>167</v>
      </c>
      <c r="M202" s="92"/>
      <c r="O202" s="40">
        <v>8</v>
      </c>
      <c r="R202" s="40">
        <v>8</v>
      </c>
      <c r="S202" s="40" t="s">
        <v>167</v>
      </c>
      <c r="T202" s="40" t="s">
        <v>167</v>
      </c>
      <c r="U202" s="40" t="s">
        <v>167</v>
      </c>
      <c r="V202" s="40" t="s">
        <v>167</v>
      </c>
      <c r="W202" s="40" t="s">
        <v>167</v>
      </c>
      <c r="X202" s="40" t="s">
        <v>167</v>
      </c>
      <c r="Y202" s="40" t="s">
        <v>167</v>
      </c>
      <c r="Z202" s="40" t="s">
        <v>167</v>
      </c>
    </row>
    <row r="203" spans="1:26" ht="13.5" thickBot="1" x14ac:dyDescent="0.25">
      <c r="A203" s="63" t="s">
        <v>142</v>
      </c>
      <c r="M203" s="92"/>
      <c r="O203" s="40" t="s">
        <v>142</v>
      </c>
    </row>
    <row r="204" spans="1:26" ht="15" customHeight="1" thickBot="1" x14ac:dyDescent="0.25">
      <c r="A204" s="205" t="s">
        <v>145</v>
      </c>
      <c r="B204" s="206"/>
      <c r="C204" s="206"/>
      <c r="D204" s="206"/>
      <c r="E204" s="206"/>
      <c r="F204" s="206"/>
      <c r="G204" s="206"/>
      <c r="H204" s="206"/>
      <c r="I204" s="206"/>
      <c r="J204" s="206"/>
      <c r="K204" s="206"/>
      <c r="L204" s="207"/>
      <c r="M204" s="92"/>
      <c r="O204" s="40" t="s">
        <v>145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39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123</v>
      </c>
      <c r="C206" s="71" t="s">
        <v>124</v>
      </c>
      <c r="D206" s="72">
        <v>1</v>
      </c>
      <c r="E206" s="141">
        <v>1472</v>
      </c>
      <c r="F206" s="141">
        <v>1476</v>
      </c>
      <c r="G206" s="141">
        <v>1432</v>
      </c>
      <c r="H206" s="141">
        <v>1476</v>
      </c>
      <c r="I206" s="141">
        <v>1480</v>
      </c>
      <c r="J206" s="141">
        <v>1515</v>
      </c>
      <c r="K206" s="141">
        <v>1755</v>
      </c>
      <c r="L206" s="75" t="s">
        <v>167</v>
      </c>
      <c r="M206" s="190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1476</v>
      </c>
      <c r="W206" s="40">
        <v>1480</v>
      </c>
      <c r="X206" s="40">
        <v>1515</v>
      </c>
      <c r="Y206" s="40">
        <v>1755</v>
      </c>
      <c r="Z206" s="40" t="s">
        <v>167</v>
      </c>
    </row>
    <row r="207" spans="1:26" x14ac:dyDescent="0.2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167</v>
      </c>
      <c r="F207" s="141">
        <v>114</v>
      </c>
      <c r="G207" s="141">
        <v>262</v>
      </c>
      <c r="H207" s="141">
        <v>421</v>
      </c>
      <c r="I207" s="141">
        <v>586</v>
      </c>
      <c r="J207" s="141">
        <v>751</v>
      </c>
      <c r="K207" s="141">
        <v>1021</v>
      </c>
      <c r="L207" s="75" t="s">
        <v>167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167</v>
      </c>
      <c r="T207" s="40">
        <v>114</v>
      </c>
      <c r="U207" s="40">
        <v>262</v>
      </c>
      <c r="V207" s="40">
        <v>421</v>
      </c>
      <c r="W207" s="40">
        <v>586</v>
      </c>
      <c r="X207" s="40">
        <v>751</v>
      </c>
      <c r="Y207" s="40">
        <v>1021</v>
      </c>
      <c r="Z207" s="40" t="s">
        <v>167</v>
      </c>
    </row>
    <row r="208" spans="1:26" x14ac:dyDescent="0.2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167</v>
      </c>
      <c r="F208" s="74" t="s">
        <v>167</v>
      </c>
      <c r="G208" s="141">
        <v>84</v>
      </c>
      <c r="H208" s="141">
        <v>253</v>
      </c>
      <c r="I208" s="141">
        <v>420</v>
      </c>
      <c r="J208" s="141">
        <v>585</v>
      </c>
      <c r="K208" s="141">
        <v>864</v>
      </c>
      <c r="L208" s="75" t="s">
        <v>167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167</v>
      </c>
      <c r="T208" s="40" t="s">
        <v>167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167</v>
      </c>
    </row>
    <row r="209" spans="1:26" x14ac:dyDescent="0.2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167</v>
      </c>
      <c r="F209" s="74" t="s">
        <v>167</v>
      </c>
      <c r="G209" s="74" t="s">
        <v>167</v>
      </c>
      <c r="H209" s="141">
        <v>85</v>
      </c>
      <c r="I209" s="141">
        <v>252</v>
      </c>
      <c r="J209" s="141">
        <v>417</v>
      </c>
      <c r="K209" s="141">
        <v>712</v>
      </c>
      <c r="L209" s="75" t="s">
        <v>167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167</v>
      </c>
      <c r="T209" s="40" t="s">
        <v>167</v>
      </c>
      <c r="U209" s="40" t="s">
        <v>167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167</v>
      </c>
    </row>
    <row r="210" spans="1:26" x14ac:dyDescent="0.2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167</v>
      </c>
      <c r="F210" s="74" t="s">
        <v>167</v>
      </c>
      <c r="G210" s="74" t="s">
        <v>167</v>
      </c>
      <c r="H210" s="74" t="s">
        <v>167</v>
      </c>
      <c r="I210" s="141">
        <v>85</v>
      </c>
      <c r="J210" s="141">
        <v>250</v>
      </c>
      <c r="K210" s="141">
        <v>566</v>
      </c>
      <c r="L210" s="75" t="s">
        <v>167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167</v>
      </c>
      <c r="T210" s="40" t="s">
        <v>167</v>
      </c>
      <c r="U210" s="40" t="s">
        <v>167</v>
      </c>
      <c r="V210" s="40" t="s">
        <v>167</v>
      </c>
      <c r="W210" s="40">
        <v>85</v>
      </c>
      <c r="X210" s="40">
        <v>250</v>
      </c>
      <c r="Y210" s="40">
        <v>566</v>
      </c>
      <c r="Z210" s="40" t="s">
        <v>167</v>
      </c>
    </row>
    <row r="211" spans="1:26" x14ac:dyDescent="0.2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167</v>
      </c>
      <c r="F211" s="74" t="s">
        <v>167</v>
      </c>
      <c r="G211" s="74" t="s">
        <v>167</v>
      </c>
      <c r="H211" s="74" t="s">
        <v>167</v>
      </c>
      <c r="I211" s="74" t="s">
        <v>167</v>
      </c>
      <c r="J211" s="141">
        <v>83</v>
      </c>
      <c r="K211" s="141">
        <v>417</v>
      </c>
      <c r="L211" s="75" t="s">
        <v>167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167</v>
      </c>
      <c r="T211" s="40" t="s">
        <v>167</v>
      </c>
      <c r="U211" s="40" t="s">
        <v>167</v>
      </c>
      <c r="V211" s="40" t="s">
        <v>167</v>
      </c>
      <c r="W211" s="40" t="s">
        <v>167</v>
      </c>
      <c r="X211" s="40">
        <v>83</v>
      </c>
      <c r="Y211" s="40">
        <v>417</v>
      </c>
      <c r="Z211" s="40" t="s">
        <v>167</v>
      </c>
    </row>
    <row r="212" spans="1:26" x14ac:dyDescent="0.2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167</v>
      </c>
      <c r="F212" s="74" t="s">
        <v>167</v>
      </c>
      <c r="G212" s="74" t="s">
        <v>167</v>
      </c>
      <c r="H212" s="74" t="s">
        <v>167</v>
      </c>
      <c r="I212" s="74" t="s">
        <v>167</v>
      </c>
      <c r="J212" s="74" t="s">
        <v>167</v>
      </c>
      <c r="K212" s="141">
        <v>301</v>
      </c>
      <c r="L212" s="75" t="s">
        <v>167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167</v>
      </c>
      <c r="T212" s="40" t="s">
        <v>167</v>
      </c>
      <c r="U212" s="40" t="s">
        <v>167</v>
      </c>
      <c r="V212" s="40" t="s">
        <v>167</v>
      </c>
      <c r="W212" s="40" t="s">
        <v>167</v>
      </c>
      <c r="X212" s="40" t="s">
        <v>167</v>
      </c>
      <c r="Y212" s="40">
        <v>301</v>
      </c>
      <c r="Z212" s="40" t="s">
        <v>167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146" t="s">
        <v>167</v>
      </c>
      <c r="F213" s="146" t="s">
        <v>167</v>
      </c>
      <c r="G213" s="146" t="s">
        <v>167</v>
      </c>
      <c r="H213" s="146" t="s">
        <v>167</v>
      </c>
      <c r="I213" s="146" t="s">
        <v>167</v>
      </c>
      <c r="J213" s="146" t="s">
        <v>167</v>
      </c>
      <c r="K213" s="146" t="s">
        <v>167</v>
      </c>
      <c r="L213" s="87" t="s">
        <v>167</v>
      </c>
      <c r="M213" s="92"/>
      <c r="O213" s="40">
        <v>8</v>
      </c>
      <c r="R213" s="40">
        <v>8</v>
      </c>
      <c r="S213" s="40" t="s">
        <v>167</v>
      </c>
      <c r="T213" s="40" t="s">
        <v>167</v>
      </c>
      <c r="U213" s="40" t="s">
        <v>167</v>
      </c>
      <c r="V213" s="40" t="s">
        <v>167</v>
      </c>
      <c r="W213" s="40" t="s">
        <v>167</v>
      </c>
      <c r="X213" s="40" t="s">
        <v>167</v>
      </c>
      <c r="Y213" s="40" t="s">
        <v>167</v>
      </c>
      <c r="Z213" s="40" t="s">
        <v>167</v>
      </c>
    </row>
    <row r="214" spans="1:26" ht="13.5" thickBot="1" x14ac:dyDescent="0.25">
      <c r="A214" s="63" t="s">
        <v>139</v>
      </c>
      <c r="M214" s="92"/>
      <c r="O214" s="40" t="s">
        <v>139</v>
      </c>
    </row>
    <row r="215" spans="1:26" ht="12.95" customHeight="1" thickBot="1" x14ac:dyDescent="0.25">
      <c r="A215" s="205" t="s">
        <v>153</v>
      </c>
      <c r="B215" s="206"/>
      <c r="C215" s="206"/>
      <c r="D215" s="206"/>
      <c r="E215" s="206"/>
      <c r="F215" s="206"/>
      <c r="G215" s="206"/>
      <c r="H215" s="206"/>
      <c r="I215" s="206"/>
      <c r="J215" s="206"/>
      <c r="K215" s="206"/>
      <c r="L215" s="207"/>
      <c r="M215" s="92"/>
      <c r="O215" s="40" t="s">
        <v>153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123</v>
      </c>
      <c r="C217" s="71" t="s">
        <v>124</v>
      </c>
      <c r="D217" s="72">
        <v>1</v>
      </c>
      <c r="E217" s="141">
        <v>60</v>
      </c>
      <c r="F217" s="141">
        <v>60</v>
      </c>
      <c r="G217" s="141">
        <v>60</v>
      </c>
      <c r="H217" s="141">
        <v>60</v>
      </c>
      <c r="I217" s="141">
        <v>60</v>
      </c>
      <c r="J217" s="141">
        <v>60</v>
      </c>
      <c r="K217" s="141">
        <v>60</v>
      </c>
      <c r="L217" s="75" t="s">
        <v>167</v>
      </c>
      <c r="M217" s="190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167</v>
      </c>
    </row>
    <row r="218" spans="1:26" x14ac:dyDescent="0.2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167</v>
      </c>
      <c r="F218" s="141">
        <v>60</v>
      </c>
      <c r="G218" s="141">
        <v>60</v>
      </c>
      <c r="H218" s="141">
        <v>60</v>
      </c>
      <c r="I218" s="141">
        <v>60</v>
      </c>
      <c r="J218" s="141">
        <v>60</v>
      </c>
      <c r="K218" s="141">
        <v>60</v>
      </c>
      <c r="L218" s="75" t="s">
        <v>167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167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167</v>
      </c>
    </row>
    <row r="219" spans="1:26" x14ac:dyDescent="0.2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167</v>
      </c>
      <c r="F219" s="74" t="s">
        <v>167</v>
      </c>
      <c r="G219" s="141">
        <v>60</v>
      </c>
      <c r="H219" s="141">
        <v>60</v>
      </c>
      <c r="I219" s="141">
        <v>60</v>
      </c>
      <c r="J219" s="141">
        <v>60</v>
      </c>
      <c r="K219" s="141">
        <v>60</v>
      </c>
      <c r="L219" s="75" t="s">
        <v>167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167</v>
      </c>
      <c r="T219" s="40" t="s">
        <v>167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167</v>
      </c>
    </row>
    <row r="220" spans="1:26" x14ac:dyDescent="0.2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167</v>
      </c>
      <c r="F220" s="74" t="s">
        <v>167</v>
      </c>
      <c r="G220" s="74" t="s">
        <v>167</v>
      </c>
      <c r="H220" s="141">
        <v>60</v>
      </c>
      <c r="I220" s="141">
        <v>60</v>
      </c>
      <c r="J220" s="141">
        <v>60</v>
      </c>
      <c r="K220" s="141">
        <v>60</v>
      </c>
      <c r="L220" s="75" t="s">
        <v>167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167</v>
      </c>
      <c r="T220" s="40" t="s">
        <v>167</v>
      </c>
      <c r="U220" s="40" t="s">
        <v>167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167</v>
      </c>
    </row>
    <row r="221" spans="1:26" x14ac:dyDescent="0.2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167</v>
      </c>
      <c r="F221" s="74" t="s">
        <v>167</v>
      </c>
      <c r="G221" s="74" t="s">
        <v>167</v>
      </c>
      <c r="H221" s="74" t="s">
        <v>167</v>
      </c>
      <c r="I221" s="141">
        <v>60</v>
      </c>
      <c r="J221" s="141">
        <v>60</v>
      </c>
      <c r="K221" s="141">
        <v>60</v>
      </c>
      <c r="L221" s="75" t="s">
        <v>167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167</v>
      </c>
      <c r="T221" s="40" t="s">
        <v>167</v>
      </c>
      <c r="U221" s="40" t="s">
        <v>167</v>
      </c>
      <c r="V221" s="40" t="s">
        <v>167</v>
      </c>
      <c r="W221" s="40">
        <v>60</v>
      </c>
      <c r="X221" s="40">
        <v>60</v>
      </c>
      <c r="Y221" s="40">
        <v>60</v>
      </c>
      <c r="Z221" s="40" t="s">
        <v>167</v>
      </c>
    </row>
    <row r="222" spans="1:26" x14ac:dyDescent="0.2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167</v>
      </c>
      <c r="F222" s="74" t="s">
        <v>167</v>
      </c>
      <c r="G222" s="74" t="s">
        <v>167</v>
      </c>
      <c r="H222" s="74" t="s">
        <v>167</v>
      </c>
      <c r="I222" s="74" t="s">
        <v>167</v>
      </c>
      <c r="J222" s="141">
        <v>60</v>
      </c>
      <c r="K222" s="141">
        <v>60</v>
      </c>
      <c r="L222" s="75" t="s">
        <v>167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167</v>
      </c>
      <c r="T222" s="40" t="s">
        <v>167</v>
      </c>
      <c r="U222" s="40" t="s">
        <v>167</v>
      </c>
      <c r="V222" s="40" t="s">
        <v>167</v>
      </c>
      <c r="W222" s="40" t="s">
        <v>167</v>
      </c>
      <c r="X222" s="40">
        <v>60</v>
      </c>
      <c r="Y222" s="40">
        <v>60</v>
      </c>
      <c r="Z222" s="40" t="s">
        <v>167</v>
      </c>
    </row>
    <row r="223" spans="1:26" x14ac:dyDescent="0.2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167</v>
      </c>
      <c r="F223" s="74" t="s">
        <v>167</v>
      </c>
      <c r="G223" s="74" t="s">
        <v>167</v>
      </c>
      <c r="H223" s="74" t="s">
        <v>167</v>
      </c>
      <c r="I223" s="74" t="s">
        <v>167</v>
      </c>
      <c r="J223" s="74" t="s">
        <v>167</v>
      </c>
      <c r="K223" s="141">
        <v>60</v>
      </c>
      <c r="L223" s="75" t="s">
        <v>167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167</v>
      </c>
      <c r="T223" s="40" t="s">
        <v>167</v>
      </c>
      <c r="U223" s="40" t="s">
        <v>167</v>
      </c>
      <c r="V223" s="40" t="s">
        <v>167</v>
      </c>
      <c r="W223" s="40" t="s">
        <v>167</v>
      </c>
      <c r="X223" s="40" t="s">
        <v>167</v>
      </c>
      <c r="Y223" s="40">
        <v>60</v>
      </c>
      <c r="Z223" s="40" t="s">
        <v>167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146" t="s">
        <v>167</v>
      </c>
      <c r="F224" s="146" t="s">
        <v>167</v>
      </c>
      <c r="G224" s="146" t="s">
        <v>167</v>
      </c>
      <c r="H224" s="146" t="s">
        <v>167</v>
      </c>
      <c r="I224" s="146" t="s">
        <v>167</v>
      </c>
      <c r="J224" s="146" t="s">
        <v>167</v>
      </c>
      <c r="K224" s="146" t="s">
        <v>167</v>
      </c>
      <c r="L224" s="87" t="s">
        <v>167</v>
      </c>
      <c r="M224" s="92"/>
      <c r="O224" s="40">
        <v>8</v>
      </c>
      <c r="R224" s="40">
        <v>8</v>
      </c>
      <c r="S224" s="40" t="s">
        <v>167</v>
      </c>
      <c r="T224" s="40" t="s">
        <v>167</v>
      </c>
      <c r="U224" s="40" t="s">
        <v>167</v>
      </c>
      <c r="V224" s="40" t="s">
        <v>167</v>
      </c>
      <c r="W224" s="40" t="s">
        <v>167</v>
      </c>
      <c r="X224" s="40" t="s">
        <v>167</v>
      </c>
      <c r="Y224" s="40" t="s">
        <v>167</v>
      </c>
      <c r="Z224" s="40" t="s">
        <v>167</v>
      </c>
    </row>
    <row r="225" spans="1:26" ht="13.5" thickBot="1" x14ac:dyDescent="0.25">
      <c r="A225" s="63" t="s">
        <v>170</v>
      </c>
      <c r="M225" s="92"/>
      <c r="O225" s="40" t="s">
        <v>170</v>
      </c>
    </row>
    <row r="226" spans="1:26" ht="13.5" customHeight="1" thickBot="1" x14ac:dyDescent="0.25">
      <c r="A226" s="205" t="s">
        <v>181</v>
      </c>
      <c r="B226" s="206"/>
      <c r="C226" s="206"/>
      <c r="D226" s="206"/>
      <c r="E226" s="206"/>
      <c r="F226" s="206"/>
      <c r="G226" s="206"/>
      <c r="H226" s="206"/>
      <c r="I226" s="206"/>
      <c r="J226" s="206"/>
      <c r="K226" s="206"/>
      <c r="L226" s="207"/>
      <c r="M226" s="92"/>
      <c r="O226" s="40" t="s">
        <v>181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123</v>
      </c>
      <c r="C228" s="71" t="s">
        <v>124</v>
      </c>
      <c r="D228" s="72">
        <v>1</v>
      </c>
      <c r="E228" s="141">
        <v>148</v>
      </c>
      <c r="F228" s="141">
        <v>148</v>
      </c>
      <c r="G228" s="141">
        <v>148</v>
      </c>
      <c r="H228" s="141">
        <v>148</v>
      </c>
      <c r="I228" s="141">
        <v>148</v>
      </c>
      <c r="J228" s="141">
        <v>148</v>
      </c>
      <c r="K228" s="141">
        <v>148</v>
      </c>
      <c r="L228" s="75" t="s">
        <v>167</v>
      </c>
      <c r="M228" s="190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167</v>
      </c>
    </row>
    <row r="229" spans="1:26" x14ac:dyDescent="0.2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167</v>
      </c>
      <c r="F229" s="141">
        <v>148</v>
      </c>
      <c r="G229" s="141">
        <v>148</v>
      </c>
      <c r="H229" s="141">
        <v>148</v>
      </c>
      <c r="I229" s="141">
        <v>148</v>
      </c>
      <c r="J229" s="141">
        <v>148</v>
      </c>
      <c r="K229" s="141">
        <v>148</v>
      </c>
      <c r="L229" s="75" t="s">
        <v>167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167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167</v>
      </c>
    </row>
    <row r="230" spans="1:26" x14ac:dyDescent="0.2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167</v>
      </c>
      <c r="F230" s="74" t="s">
        <v>167</v>
      </c>
      <c r="G230" s="141">
        <v>148</v>
      </c>
      <c r="H230" s="141">
        <v>148</v>
      </c>
      <c r="I230" s="141">
        <v>148</v>
      </c>
      <c r="J230" s="141">
        <v>148</v>
      </c>
      <c r="K230" s="141">
        <v>148</v>
      </c>
      <c r="L230" s="75" t="s">
        <v>167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167</v>
      </c>
      <c r="T230" s="40" t="s">
        <v>167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167</v>
      </c>
    </row>
    <row r="231" spans="1:26" x14ac:dyDescent="0.2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167</v>
      </c>
      <c r="F231" s="74" t="s">
        <v>167</v>
      </c>
      <c r="G231" s="74" t="s">
        <v>167</v>
      </c>
      <c r="H231" s="141">
        <v>148</v>
      </c>
      <c r="I231" s="141">
        <v>148</v>
      </c>
      <c r="J231" s="141">
        <v>148</v>
      </c>
      <c r="K231" s="141">
        <v>148</v>
      </c>
      <c r="L231" s="75" t="s">
        <v>167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167</v>
      </c>
      <c r="T231" s="40" t="s">
        <v>167</v>
      </c>
      <c r="U231" s="40" t="s">
        <v>167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167</v>
      </c>
    </row>
    <row r="232" spans="1:26" x14ac:dyDescent="0.2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167</v>
      </c>
      <c r="F232" s="74" t="s">
        <v>167</v>
      </c>
      <c r="G232" s="74" t="s">
        <v>167</v>
      </c>
      <c r="H232" s="74" t="s">
        <v>167</v>
      </c>
      <c r="I232" s="141">
        <v>148</v>
      </c>
      <c r="J232" s="141">
        <v>148</v>
      </c>
      <c r="K232" s="141">
        <v>148</v>
      </c>
      <c r="L232" s="75" t="s">
        <v>167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167</v>
      </c>
      <c r="T232" s="40" t="s">
        <v>167</v>
      </c>
      <c r="U232" s="40" t="s">
        <v>167</v>
      </c>
      <c r="V232" s="40" t="s">
        <v>167</v>
      </c>
      <c r="W232" s="40">
        <v>148</v>
      </c>
      <c r="X232" s="40">
        <v>148</v>
      </c>
      <c r="Y232" s="40">
        <v>148</v>
      </c>
      <c r="Z232" s="40" t="s">
        <v>167</v>
      </c>
    </row>
    <row r="233" spans="1:26" x14ac:dyDescent="0.2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167</v>
      </c>
      <c r="F233" s="74" t="s">
        <v>167</v>
      </c>
      <c r="G233" s="74" t="s">
        <v>167</v>
      </c>
      <c r="H233" s="74" t="s">
        <v>167</v>
      </c>
      <c r="I233" s="74" t="s">
        <v>167</v>
      </c>
      <c r="J233" s="141">
        <v>148</v>
      </c>
      <c r="K233" s="141">
        <v>148</v>
      </c>
      <c r="L233" s="75" t="s">
        <v>167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167</v>
      </c>
      <c r="T233" s="40" t="s">
        <v>167</v>
      </c>
      <c r="U233" s="40" t="s">
        <v>167</v>
      </c>
      <c r="V233" s="40" t="s">
        <v>167</v>
      </c>
      <c r="W233" s="40" t="s">
        <v>167</v>
      </c>
      <c r="X233" s="40">
        <v>148</v>
      </c>
      <c r="Y233" s="40">
        <v>148</v>
      </c>
      <c r="Z233" s="40" t="s">
        <v>167</v>
      </c>
    </row>
    <row r="234" spans="1:26" x14ac:dyDescent="0.2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167</v>
      </c>
      <c r="F234" s="74" t="s">
        <v>167</v>
      </c>
      <c r="G234" s="74" t="s">
        <v>167</v>
      </c>
      <c r="H234" s="74" t="s">
        <v>167</v>
      </c>
      <c r="I234" s="74" t="s">
        <v>167</v>
      </c>
      <c r="J234" s="74" t="s">
        <v>167</v>
      </c>
      <c r="K234" s="141">
        <v>148</v>
      </c>
      <c r="L234" s="75" t="s">
        <v>167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167</v>
      </c>
      <c r="T234" s="40" t="s">
        <v>167</v>
      </c>
      <c r="U234" s="40" t="s">
        <v>167</v>
      </c>
      <c r="V234" s="40" t="s">
        <v>167</v>
      </c>
      <c r="W234" s="40" t="s">
        <v>167</v>
      </c>
      <c r="X234" s="40" t="s">
        <v>167</v>
      </c>
      <c r="Y234" s="40">
        <v>148</v>
      </c>
      <c r="Z234" s="40" t="s">
        <v>167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146" t="s">
        <v>167</v>
      </c>
      <c r="F235" s="146" t="s">
        <v>167</v>
      </c>
      <c r="G235" s="146" t="s">
        <v>167</v>
      </c>
      <c r="H235" s="146" t="s">
        <v>167</v>
      </c>
      <c r="I235" s="146" t="s">
        <v>167</v>
      </c>
      <c r="J235" s="146" t="s">
        <v>167</v>
      </c>
      <c r="K235" s="146" t="s">
        <v>167</v>
      </c>
      <c r="L235" s="87" t="s">
        <v>167</v>
      </c>
      <c r="M235" s="92"/>
      <c r="O235" s="40">
        <v>8</v>
      </c>
      <c r="R235" s="40">
        <v>8</v>
      </c>
      <c r="S235" s="40" t="s">
        <v>167</v>
      </c>
      <c r="T235" s="40" t="s">
        <v>167</v>
      </c>
      <c r="U235" s="40" t="s">
        <v>167</v>
      </c>
      <c r="V235" s="40" t="s">
        <v>167</v>
      </c>
      <c r="W235" s="40" t="s">
        <v>167</v>
      </c>
      <c r="X235" s="40" t="s">
        <v>167</v>
      </c>
      <c r="Y235" s="40" t="s">
        <v>167</v>
      </c>
      <c r="Z235" s="40" t="s">
        <v>167</v>
      </c>
    </row>
    <row r="236" spans="1:26" ht="13.5" thickBot="1" x14ac:dyDescent="0.25">
      <c r="A236" s="63" t="s">
        <v>138</v>
      </c>
      <c r="M236" s="92"/>
      <c r="O236" s="40" t="s">
        <v>138</v>
      </c>
    </row>
    <row r="237" spans="1:26" ht="12.95" customHeight="1" thickBot="1" x14ac:dyDescent="0.25">
      <c r="A237" s="205" t="s">
        <v>154</v>
      </c>
      <c r="B237" s="206"/>
      <c r="C237" s="206"/>
      <c r="D237" s="206"/>
      <c r="E237" s="206"/>
      <c r="F237" s="206"/>
      <c r="G237" s="206"/>
      <c r="H237" s="206"/>
      <c r="I237" s="206"/>
      <c r="J237" s="206"/>
      <c r="K237" s="206"/>
      <c r="L237" s="207"/>
      <c r="M237" s="92"/>
      <c r="O237" s="40" t="s">
        <v>154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123</v>
      </c>
      <c r="C239" s="71" t="s">
        <v>124</v>
      </c>
      <c r="D239" s="72">
        <v>1</v>
      </c>
      <c r="E239" s="141">
        <v>42</v>
      </c>
      <c r="F239" s="141">
        <v>55</v>
      </c>
      <c r="G239" s="141">
        <v>55</v>
      </c>
      <c r="H239" s="141">
        <v>47</v>
      </c>
      <c r="I239" s="141">
        <v>47</v>
      </c>
      <c r="J239" s="141">
        <v>50</v>
      </c>
      <c r="K239" s="141">
        <v>54</v>
      </c>
      <c r="L239" s="75" t="s">
        <v>167</v>
      </c>
      <c r="M239" s="190"/>
      <c r="O239" s="40">
        <v>1</v>
      </c>
      <c r="P239" s="40" t="s">
        <v>123</v>
      </c>
      <c r="Q239" s="40" t="s">
        <v>124</v>
      </c>
      <c r="R239" s="40">
        <v>1</v>
      </c>
      <c r="S239" s="40">
        <v>42</v>
      </c>
      <c r="T239" s="40">
        <v>55</v>
      </c>
      <c r="U239" s="40">
        <v>55</v>
      </c>
      <c r="V239" s="40">
        <v>47</v>
      </c>
      <c r="W239" s="40">
        <v>47</v>
      </c>
      <c r="X239" s="40">
        <v>50</v>
      </c>
      <c r="Y239" s="40">
        <v>54</v>
      </c>
      <c r="Z239" s="40" t="s">
        <v>167</v>
      </c>
    </row>
    <row r="240" spans="1:26" x14ac:dyDescent="0.2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167</v>
      </c>
      <c r="F240" s="141">
        <v>19</v>
      </c>
      <c r="G240" s="141">
        <v>27</v>
      </c>
      <c r="H240" s="141">
        <v>47</v>
      </c>
      <c r="I240" s="141">
        <v>49</v>
      </c>
      <c r="J240" s="141">
        <v>43</v>
      </c>
      <c r="K240" s="141">
        <v>53</v>
      </c>
      <c r="L240" s="75" t="s">
        <v>167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167</v>
      </c>
      <c r="T240" s="40">
        <v>19</v>
      </c>
      <c r="U240" s="40">
        <v>27</v>
      </c>
      <c r="V240" s="40">
        <v>47</v>
      </c>
      <c r="W240" s="40">
        <v>49</v>
      </c>
      <c r="X240" s="40">
        <v>43</v>
      </c>
      <c r="Y240" s="40">
        <v>53</v>
      </c>
      <c r="Z240" s="40" t="s">
        <v>167</v>
      </c>
    </row>
    <row r="241" spans="1:26" x14ac:dyDescent="0.2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167</v>
      </c>
      <c r="F241" s="74" t="s">
        <v>167</v>
      </c>
      <c r="G241" s="141">
        <v>15</v>
      </c>
      <c r="H241" s="141">
        <v>44</v>
      </c>
      <c r="I241" s="141">
        <v>45</v>
      </c>
      <c r="J241" s="141">
        <v>40</v>
      </c>
      <c r="K241" s="141">
        <v>50</v>
      </c>
      <c r="L241" s="75" t="s">
        <v>167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167</v>
      </c>
      <c r="T241" s="40" t="s">
        <v>167</v>
      </c>
      <c r="U241" s="40">
        <v>15</v>
      </c>
      <c r="V241" s="40">
        <v>44</v>
      </c>
      <c r="W241" s="40">
        <v>45</v>
      </c>
      <c r="X241" s="40">
        <v>40</v>
      </c>
      <c r="Y241" s="40">
        <v>50</v>
      </c>
      <c r="Z241" s="40" t="s">
        <v>167</v>
      </c>
    </row>
    <row r="242" spans="1:26" x14ac:dyDescent="0.2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167</v>
      </c>
      <c r="F242" s="74" t="s">
        <v>167</v>
      </c>
      <c r="G242" s="74" t="s">
        <v>167</v>
      </c>
      <c r="H242" s="141">
        <v>27</v>
      </c>
      <c r="I242" s="141">
        <v>27</v>
      </c>
      <c r="J242" s="141">
        <v>30</v>
      </c>
      <c r="K242" s="141">
        <v>30</v>
      </c>
      <c r="L242" s="75" t="s">
        <v>167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167</v>
      </c>
      <c r="T242" s="40" t="s">
        <v>167</v>
      </c>
      <c r="U242" s="40" t="s">
        <v>167</v>
      </c>
      <c r="V242" s="40">
        <v>29</v>
      </c>
      <c r="W242" s="40">
        <v>28</v>
      </c>
      <c r="X242" s="40">
        <v>30</v>
      </c>
      <c r="Y242" s="40">
        <v>31</v>
      </c>
      <c r="Z242" s="40" t="s">
        <v>167</v>
      </c>
    </row>
    <row r="243" spans="1:26" x14ac:dyDescent="0.2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167</v>
      </c>
      <c r="F243" s="74" t="s">
        <v>167</v>
      </c>
      <c r="G243" s="74" t="s">
        <v>167</v>
      </c>
      <c r="H243" s="74" t="s">
        <v>167</v>
      </c>
      <c r="I243" s="141">
        <v>12</v>
      </c>
      <c r="J243" s="141">
        <v>37</v>
      </c>
      <c r="K243" s="141">
        <v>41</v>
      </c>
      <c r="L243" s="75" t="s">
        <v>167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167</v>
      </c>
      <c r="T243" s="40" t="s">
        <v>167</v>
      </c>
      <c r="U243" s="40" t="s">
        <v>167</v>
      </c>
      <c r="V243" s="40" t="s">
        <v>167</v>
      </c>
      <c r="W243" s="40">
        <v>12</v>
      </c>
      <c r="X243" s="40">
        <v>37</v>
      </c>
      <c r="Y243" s="40">
        <v>41</v>
      </c>
      <c r="Z243" s="40" t="s">
        <v>167</v>
      </c>
    </row>
    <row r="244" spans="1:26" x14ac:dyDescent="0.2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167</v>
      </c>
      <c r="F244" s="74" t="s">
        <v>167</v>
      </c>
      <c r="G244" s="74" t="s">
        <v>167</v>
      </c>
      <c r="H244" s="74" t="s">
        <v>167</v>
      </c>
      <c r="I244" s="74" t="s">
        <v>167</v>
      </c>
      <c r="J244" s="141">
        <v>22</v>
      </c>
      <c r="K244" s="141">
        <v>26</v>
      </c>
      <c r="L244" s="75" t="s">
        <v>167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167</v>
      </c>
      <c r="T244" s="40" t="s">
        <v>167</v>
      </c>
      <c r="U244" s="40" t="s">
        <v>167</v>
      </c>
      <c r="V244" s="40" t="s">
        <v>167</v>
      </c>
      <c r="W244" s="40" t="s">
        <v>167</v>
      </c>
      <c r="X244" s="40">
        <v>22</v>
      </c>
      <c r="Y244" s="40">
        <v>26</v>
      </c>
      <c r="Z244" s="40" t="s">
        <v>167</v>
      </c>
    </row>
    <row r="245" spans="1:26" x14ac:dyDescent="0.2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167</v>
      </c>
      <c r="F245" s="74" t="s">
        <v>167</v>
      </c>
      <c r="G245" s="74" t="s">
        <v>167</v>
      </c>
      <c r="H245" s="74" t="s">
        <v>167</v>
      </c>
      <c r="I245" s="74" t="s">
        <v>167</v>
      </c>
      <c r="J245" s="74" t="s">
        <v>167</v>
      </c>
      <c r="K245" s="141">
        <v>18</v>
      </c>
      <c r="L245" s="75" t="s">
        <v>167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167</v>
      </c>
      <c r="T245" s="40" t="s">
        <v>167</v>
      </c>
      <c r="U245" s="40" t="s">
        <v>167</v>
      </c>
      <c r="V245" s="40" t="s">
        <v>167</v>
      </c>
      <c r="W245" s="40" t="s">
        <v>167</v>
      </c>
      <c r="X245" s="40" t="s">
        <v>167</v>
      </c>
      <c r="Y245" s="40">
        <v>18</v>
      </c>
      <c r="Z245" s="40" t="s">
        <v>167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146" t="s">
        <v>167</v>
      </c>
      <c r="F246" s="146" t="s">
        <v>167</v>
      </c>
      <c r="G246" s="146" t="s">
        <v>167</v>
      </c>
      <c r="H246" s="146" t="s">
        <v>167</v>
      </c>
      <c r="I246" s="146" t="s">
        <v>167</v>
      </c>
      <c r="J246" s="146" t="s">
        <v>167</v>
      </c>
      <c r="K246" s="146" t="s">
        <v>167</v>
      </c>
      <c r="L246" s="87" t="s">
        <v>167</v>
      </c>
      <c r="M246" s="92"/>
      <c r="O246" s="40">
        <v>8</v>
      </c>
      <c r="R246" s="40">
        <v>8</v>
      </c>
      <c r="S246" s="40" t="s">
        <v>167</v>
      </c>
      <c r="T246" s="40" t="s">
        <v>167</v>
      </c>
      <c r="U246" s="40" t="s">
        <v>167</v>
      </c>
      <c r="V246" s="40" t="s">
        <v>167</v>
      </c>
      <c r="W246" s="40" t="s">
        <v>167</v>
      </c>
      <c r="X246" s="40" t="s">
        <v>167</v>
      </c>
      <c r="Y246" s="40" t="s">
        <v>167</v>
      </c>
      <c r="Z246" s="40" t="s">
        <v>167</v>
      </c>
    </row>
    <row r="247" spans="1:26" ht="13.5" thickBot="1" x14ac:dyDescent="0.25">
      <c r="A247" s="63" t="s">
        <v>171</v>
      </c>
      <c r="M247" s="92"/>
      <c r="O247" s="40" t="s">
        <v>171</v>
      </c>
    </row>
    <row r="248" spans="1:26" ht="13.5" customHeight="1" thickBot="1" x14ac:dyDescent="0.25">
      <c r="A248" s="205" t="s">
        <v>183</v>
      </c>
      <c r="B248" s="206"/>
      <c r="C248" s="206"/>
      <c r="D248" s="206"/>
      <c r="E248" s="206"/>
      <c r="F248" s="206"/>
      <c r="G248" s="206"/>
      <c r="H248" s="206"/>
      <c r="I248" s="206"/>
      <c r="J248" s="206"/>
      <c r="K248" s="206"/>
      <c r="L248" s="207"/>
      <c r="M248" s="92"/>
      <c r="O248" s="40" t="s">
        <v>183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123</v>
      </c>
      <c r="C250" s="71" t="s">
        <v>124</v>
      </c>
      <c r="D250" s="72">
        <v>1</v>
      </c>
      <c r="E250" s="141">
        <v>61</v>
      </c>
      <c r="F250" s="141">
        <v>74</v>
      </c>
      <c r="G250" s="141">
        <v>86</v>
      </c>
      <c r="H250" s="141">
        <v>90</v>
      </c>
      <c r="I250" s="141">
        <v>114</v>
      </c>
      <c r="J250" s="141">
        <v>114</v>
      </c>
      <c r="K250" s="141">
        <v>114</v>
      </c>
      <c r="L250" s="75" t="s">
        <v>167</v>
      </c>
      <c r="M250" s="190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74</v>
      </c>
      <c r="U250" s="40">
        <v>86</v>
      </c>
      <c r="V250" s="40">
        <v>90</v>
      </c>
      <c r="W250" s="40">
        <v>114</v>
      </c>
      <c r="X250" s="40">
        <v>114</v>
      </c>
      <c r="Y250" s="40">
        <v>114</v>
      </c>
      <c r="Z250" s="40" t="s">
        <v>167</v>
      </c>
    </row>
    <row r="251" spans="1:26" x14ac:dyDescent="0.2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167</v>
      </c>
      <c r="F251" s="141">
        <v>43</v>
      </c>
      <c r="G251" s="141">
        <v>100</v>
      </c>
      <c r="H251" s="141">
        <v>104</v>
      </c>
      <c r="I251" s="141">
        <v>136</v>
      </c>
      <c r="J251" s="141">
        <v>140</v>
      </c>
      <c r="K251" s="141">
        <v>140</v>
      </c>
      <c r="L251" s="75" t="s">
        <v>167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167</v>
      </c>
      <c r="T251" s="40">
        <v>43</v>
      </c>
      <c r="U251" s="40">
        <v>100</v>
      </c>
      <c r="V251" s="40">
        <v>104</v>
      </c>
      <c r="W251" s="40">
        <v>136</v>
      </c>
      <c r="X251" s="40">
        <v>140</v>
      </c>
      <c r="Y251" s="40">
        <v>140</v>
      </c>
      <c r="Z251" s="40" t="s">
        <v>167</v>
      </c>
    </row>
    <row r="252" spans="1:26" x14ac:dyDescent="0.2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167</v>
      </c>
      <c r="F252" s="74" t="s">
        <v>167</v>
      </c>
      <c r="G252" s="141">
        <v>56</v>
      </c>
      <c r="H252" s="141">
        <v>56</v>
      </c>
      <c r="I252" s="141">
        <v>78</v>
      </c>
      <c r="J252" s="141">
        <v>87</v>
      </c>
      <c r="K252" s="141">
        <v>93</v>
      </c>
      <c r="L252" s="75" t="s">
        <v>167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167</v>
      </c>
      <c r="T252" s="40" t="s">
        <v>167</v>
      </c>
      <c r="U252" s="40">
        <v>56</v>
      </c>
      <c r="V252" s="40">
        <v>56</v>
      </c>
      <c r="W252" s="40">
        <v>78</v>
      </c>
      <c r="X252" s="40">
        <v>87</v>
      </c>
      <c r="Y252" s="40">
        <v>93</v>
      </c>
      <c r="Z252" s="40" t="s">
        <v>167</v>
      </c>
    </row>
    <row r="253" spans="1:26" x14ac:dyDescent="0.2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167</v>
      </c>
      <c r="F253" s="74" t="s">
        <v>167</v>
      </c>
      <c r="G253" s="74" t="s">
        <v>167</v>
      </c>
      <c r="H253" s="141">
        <v>15</v>
      </c>
      <c r="I253" s="141">
        <v>50</v>
      </c>
      <c r="J253" s="141">
        <v>50</v>
      </c>
      <c r="K253" s="141">
        <v>85</v>
      </c>
      <c r="L253" s="75" t="s">
        <v>167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167</v>
      </c>
      <c r="T253" s="40" t="s">
        <v>167</v>
      </c>
      <c r="U253" s="40" t="s">
        <v>167</v>
      </c>
      <c r="V253" s="40">
        <v>15</v>
      </c>
      <c r="W253" s="40">
        <v>50</v>
      </c>
      <c r="X253" s="40">
        <v>50</v>
      </c>
      <c r="Y253" s="40">
        <v>85</v>
      </c>
      <c r="Z253" s="40" t="s">
        <v>167</v>
      </c>
    </row>
    <row r="254" spans="1:26" x14ac:dyDescent="0.2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167</v>
      </c>
      <c r="F254" s="74" t="s">
        <v>167</v>
      </c>
      <c r="G254" s="74" t="s">
        <v>167</v>
      </c>
      <c r="H254" s="74" t="s">
        <v>167</v>
      </c>
      <c r="I254" s="141">
        <v>25</v>
      </c>
      <c r="J254" s="141">
        <v>29</v>
      </c>
      <c r="K254" s="141">
        <v>95</v>
      </c>
      <c r="L254" s="75" t="s">
        <v>167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167</v>
      </c>
      <c r="T254" s="40" t="s">
        <v>167</v>
      </c>
      <c r="U254" s="40" t="s">
        <v>167</v>
      </c>
      <c r="V254" s="40" t="s">
        <v>167</v>
      </c>
      <c r="W254" s="40">
        <v>25</v>
      </c>
      <c r="X254" s="40">
        <v>29</v>
      </c>
      <c r="Y254" s="40">
        <v>95</v>
      </c>
      <c r="Z254" s="40" t="s">
        <v>167</v>
      </c>
    </row>
    <row r="255" spans="1:26" x14ac:dyDescent="0.2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167</v>
      </c>
      <c r="F255" s="74" t="s">
        <v>167</v>
      </c>
      <c r="G255" s="74" t="s">
        <v>167</v>
      </c>
      <c r="H255" s="74" t="s">
        <v>167</v>
      </c>
      <c r="I255" s="74" t="s">
        <v>167</v>
      </c>
      <c r="J255" s="141">
        <v>12</v>
      </c>
      <c r="K255" s="141">
        <v>18</v>
      </c>
      <c r="L255" s="75" t="s">
        <v>167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167</v>
      </c>
      <c r="T255" s="40" t="s">
        <v>167</v>
      </c>
      <c r="U255" s="40" t="s">
        <v>167</v>
      </c>
      <c r="V255" s="40" t="s">
        <v>167</v>
      </c>
      <c r="W255" s="40" t="s">
        <v>167</v>
      </c>
      <c r="X255" s="40">
        <v>12</v>
      </c>
      <c r="Y255" s="40">
        <v>18</v>
      </c>
      <c r="Z255" s="40" t="s">
        <v>167</v>
      </c>
    </row>
    <row r="256" spans="1:26" x14ac:dyDescent="0.2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167</v>
      </c>
      <c r="F256" s="74" t="s">
        <v>167</v>
      </c>
      <c r="G256" s="74" t="s">
        <v>167</v>
      </c>
      <c r="H256" s="74" t="s">
        <v>167</v>
      </c>
      <c r="I256" s="74" t="s">
        <v>167</v>
      </c>
      <c r="J256" s="74" t="s">
        <v>167</v>
      </c>
      <c r="K256" s="141">
        <v>14</v>
      </c>
      <c r="L256" s="75" t="s">
        <v>167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167</v>
      </c>
      <c r="T256" s="40" t="s">
        <v>167</v>
      </c>
      <c r="U256" s="40" t="s">
        <v>167</v>
      </c>
      <c r="V256" s="40" t="s">
        <v>167</v>
      </c>
      <c r="W256" s="40" t="s">
        <v>167</v>
      </c>
      <c r="X256" s="40" t="s">
        <v>167</v>
      </c>
      <c r="Y256" s="40">
        <v>14</v>
      </c>
      <c r="Z256" s="40" t="s">
        <v>167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146" t="s">
        <v>167</v>
      </c>
      <c r="F257" s="146" t="s">
        <v>167</v>
      </c>
      <c r="G257" s="146" t="s">
        <v>167</v>
      </c>
      <c r="H257" s="146" t="s">
        <v>167</v>
      </c>
      <c r="I257" s="146" t="s">
        <v>167</v>
      </c>
      <c r="J257" s="146" t="s">
        <v>167</v>
      </c>
      <c r="K257" s="146" t="s">
        <v>167</v>
      </c>
      <c r="L257" s="87" t="s">
        <v>167</v>
      </c>
      <c r="M257" s="92"/>
      <c r="O257" s="40">
        <v>8</v>
      </c>
      <c r="R257" s="40">
        <v>8</v>
      </c>
      <c r="S257" s="40" t="s">
        <v>167</v>
      </c>
      <c r="T257" s="40" t="s">
        <v>167</v>
      </c>
      <c r="U257" s="40" t="s">
        <v>167</v>
      </c>
      <c r="V257" s="40" t="s">
        <v>167</v>
      </c>
      <c r="W257" s="40" t="s">
        <v>167</v>
      </c>
      <c r="X257" s="40" t="s">
        <v>167</v>
      </c>
      <c r="Y257" s="40" t="s">
        <v>167</v>
      </c>
      <c r="Z257" s="40" t="s">
        <v>167</v>
      </c>
    </row>
    <row r="258" spans="1:26" ht="13.5" thickBot="1" x14ac:dyDescent="0.25">
      <c r="A258" s="63" t="s">
        <v>137</v>
      </c>
      <c r="M258" s="92"/>
      <c r="O258" s="40" t="s">
        <v>137</v>
      </c>
    </row>
    <row r="259" spans="1:26" ht="12.95" customHeight="1" thickBot="1" x14ac:dyDescent="0.25">
      <c r="A259" s="205" t="s">
        <v>155</v>
      </c>
      <c r="B259" s="206"/>
      <c r="C259" s="206"/>
      <c r="D259" s="206"/>
      <c r="E259" s="206"/>
      <c r="F259" s="206"/>
      <c r="G259" s="206"/>
      <c r="H259" s="206"/>
      <c r="I259" s="206"/>
      <c r="J259" s="206"/>
      <c r="K259" s="206"/>
      <c r="L259" s="207"/>
      <c r="M259" s="92"/>
      <c r="O259" s="40" t="s">
        <v>155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123</v>
      </c>
      <c r="C261" s="71" t="s">
        <v>124</v>
      </c>
      <c r="D261" s="72">
        <v>1</v>
      </c>
      <c r="E261" s="141">
        <v>134</v>
      </c>
      <c r="F261" s="141">
        <v>128</v>
      </c>
      <c r="G261" s="141">
        <v>127</v>
      </c>
      <c r="H261" s="141">
        <v>127</v>
      </c>
      <c r="I261" s="141">
        <v>264</v>
      </c>
      <c r="J261" s="141">
        <v>282</v>
      </c>
      <c r="K261" s="141">
        <v>281</v>
      </c>
      <c r="L261" s="75" t="s">
        <v>167</v>
      </c>
      <c r="M261" s="190"/>
      <c r="O261" s="40">
        <v>1</v>
      </c>
      <c r="P261" s="40" t="s">
        <v>123</v>
      </c>
      <c r="Q261" s="40" t="s">
        <v>124</v>
      </c>
      <c r="R261" s="40">
        <v>1</v>
      </c>
      <c r="S261" s="40">
        <v>134</v>
      </c>
      <c r="T261" s="40">
        <v>128</v>
      </c>
      <c r="U261" s="40">
        <v>127</v>
      </c>
      <c r="V261" s="40">
        <v>127</v>
      </c>
      <c r="W261" s="40">
        <v>264</v>
      </c>
      <c r="X261" s="40">
        <v>282</v>
      </c>
      <c r="Y261" s="40">
        <v>281</v>
      </c>
      <c r="Z261" s="40" t="s">
        <v>167</v>
      </c>
    </row>
    <row r="262" spans="1:26" x14ac:dyDescent="0.2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167</v>
      </c>
      <c r="F262" s="141">
        <v>63</v>
      </c>
      <c r="G262" s="141">
        <v>107</v>
      </c>
      <c r="H262" s="141">
        <v>108</v>
      </c>
      <c r="I262" s="141">
        <v>236</v>
      </c>
      <c r="J262" s="141">
        <v>256</v>
      </c>
      <c r="K262" s="141">
        <v>256</v>
      </c>
      <c r="L262" s="75" t="s">
        <v>167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167</v>
      </c>
      <c r="T262" s="40">
        <v>63</v>
      </c>
      <c r="U262" s="40">
        <v>107</v>
      </c>
      <c r="V262" s="40">
        <v>108</v>
      </c>
      <c r="W262" s="40">
        <v>236</v>
      </c>
      <c r="X262" s="40">
        <v>256</v>
      </c>
      <c r="Y262" s="40">
        <v>256</v>
      </c>
      <c r="Z262" s="40" t="s">
        <v>167</v>
      </c>
    </row>
    <row r="263" spans="1:26" x14ac:dyDescent="0.2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167</v>
      </c>
      <c r="F263" s="74" t="s">
        <v>167</v>
      </c>
      <c r="G263" s="141">
        <v>60</v>
      </c>
      <c r="H263" s="141">
        <v>97</v>
      </c>
      <c r="I263" s="141">
        <v>226</v>
      </c>
      <c r="J263" s="141">
        <v>246</v>
      </c>
      <c r="K263" s="141">
        <v>246</v>
      </c>
      <c r="L263" s="75" t="s">
        <v>167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167</v>
      </c>
      <c r="T263" s="40" t="s">
        <v>167</v>
      </c>
      <c r="U263" s="40">
        <v>60</v>
      </c>
      <c r="V263" s="40">
        <v>97</v>
      </c>
      <c r="W263" s="40">
        <v>226</v>
      </c>
      <c r="X263" s="40">
        <v>246</v>
      </c>
      <c r="Y263" s="40">
        <v>246</v>
      </c>
      <c r="Z263" s="40" t="s">
        <v>167</v>
      </c>
    </row>
    <row r="264" spans="1:26" x14ac:dyDescent="0.2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167</v>
      </c>
      <c r="F264" s="74" t="s">
        <v>167</v>
      </c>
      <c r="G264" s="74" t="s">
        <v>167</v>
      </c>
      <c r="H264" s="141">
        <v>79</v>
      </c>
      <c r="I264" s="141">
        <v>266</v>
      </c>
      <c r="J264" s="141">
        <v>269</v>
      </c>
      <c r="K264" s="141">
        <v>264</v>
      </c>
      <c r="L264" s="75" t="s">
        <v>167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167</v>
      </c>
      <c r="T264" s="40" t="s">
        <v>167</v>
      </c>
      <c r="U264" s="40" t="s">
        <v>167</v>
      </c>
      <c r="V264" s="40">
        <v>79</v>
      </c>
      <c r="W264" s="40">
        <v>266</v>
      </c>
      <c r="X264" s="40">
        <v>269</v>
      </c>
      <c r="Y264" s="40">
        <v>264</v>
      </c>
      <c r="Z264" s="40" t="s">
        <v>167</v>
      </c>
    </row>
    <row r="265" spans="1:26" x14ac:dyDescent="0.2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167</v>
      </c>
      <c r="F265" s="74" t="s">
        <v>167</v>
      </c>
      <c r="G265" s="74" t="s">
        <v>167</v>
      </c>
      <c r="H265" s="74" t="s">
        <v>167</v>
      </c>
      <c r="I265" s="141">
        <v>266</v>
      </c>
      <c r="J265" s="141">
        <v>266</v>
      </c>
      <c r="K265" s="141">
        <v>261</v>
      </c>
      <c r="L265" s="75" t="s">
        <v>167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167</v>
      </c>
      <c r="T265" s="40" t="s">
        <v>167</v>
      </c>
      <c r="U265" s="40" t="s">
        <v>167</v>
      </c>
      <c r="V265" s="40" t="s">
        <v>167</v>
      </c>
      <c r="W265" s="40">
        <v>266</v>
      </c>
      <c r="X265" s="40">
        <v>266</v>
      </c>
      <c r="Y265" s="40">
        <v>261</v>
      </c>
      <c r="Z265" s="40" t="s">
        <v>167</v>
      </c>
    </row>
    <row r="266" spans="1:26" x14ac:dyDescent="0.2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167</v>
      </c>
      <c r="F266" s="74" t="s">
        <v>167</v>
      </c>
      <c r="G266" s="74" t="s">
        <v>167</v>
      </c>
      <c r="H266" s="74" t="s">
        <v>167</v>
      </c>
      <c r="I266" s="74" t="s">
        <v>167</v>
      </c>
      <c r="J266" s="141">
        <v>72</v>
      </c>
      <c r="K266" s="141">
        <v>155</v>
      </c>
      <c r="L266" s="75" t="s">
        <v>167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167</v>
      </c>
      <c r="T266" s="40" t="s">
        <v>167</v>
      </c>
      <c r="U266" s="40" t="s">
        <v>167</v>
      </c>
      <c r="V266" s="40" t="s">
        <v>167</v>
      </c>
      <c r="W266" s="40" t="s">
        <v>167</v>
      </c>
      <c r="X266" s="40">
        <v>72</v>
      </c>
      <c r="Y266" s="40">
        <v>155</v>
      </c>
      <c r="Z266" s="40" t="s">
        <v>167</v>
      </c>
    </row>
    <row r="267" spans="1:26" x14ac:dyDescent="0.2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167</v>
      </c>
      <c r="F267" s="74" t="s">
        <v>167</v>
      </c>
      <c r="G267" s="74" t="s">
        <v>167</v>
      </c>
      <c r="H267" s="74" t="s">
        <v>167</v>
      </c>
      <c r="I267" s="74" t="s">
        <v>167</v>
      </c>
      <c r="J267" s="74" t="s">
        <v>167</v>
      </c>
      <c r="K267" s="141">
        <v>150</v>
      </c>
      <c r="L267" s="75" t="s">
        <v>167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167</v>
      </c>
      <c r="T267" s="40" t="s">
        <v>167</v>
      </c>
      <c r="U267" s="40" t="s">
        <v>167</v>
      </c>
      <c r="V267" s="40" t="s">
        <v>167</v>
      </c>
      <c r="W267" s="40" t="s">
        <v>167</v>
      </c>
      <c r="X267" s="40" t="s">
        <v>167</v>
      </c>
      <c r="Y267" s="40">
        <v>150</v>
      </c>
      <c r="Z267" s="40" t="s">
        <v>167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146" t="s">
        <v>167</v>
      </c>
      <c r="F268" s="146" t="s">
        <v>167</v>
      </c>
      <c r="G268" s="146" t="s">
        <v>167</v>
      </c>
      <c r="H268" s="146" t="s">
        <v>167</v>
      </c>
      <c r="I268" s="146" t="s">
        <v>167</v>
      </c>
      <c r="J268" s="146" t="s">
        <v>167</v>
      </c>
      <c r="K268" s="146" t="s">
        <v>167</v>
      </c>
      <c r="L268" s="87" t="s">
        <v>167</v>
      </c>
      <c r="M268" s="92"/>
      <c r="O268" s="40">
        <v>8</v>
      </c>
      <c r="R268" s="40">
        <v>8</v>
      </c>
      <c r="S268" s="40" t="s">
        <v>167</v>
      </c>
      <c r="T268" s="40" t="s">
        <v>167</v>
      </c>
      <c r="U268" s="40" t="s">
        <v>167</v>
      </c>
      <c r="V268" s="40" t="s">
        <v>167</v>
      </c>
      <c r="W268" s="40" t="s">
        <v>167</v>
      </c>
      <c r="X268" s="40" t="s">
        <v>167</v>
      </c>
      <c r="Y268" s="40" t="s">
        <v>167</v>
      </c>
      <c r="Z268" s="40" t="s">
        <v>167</v>
      </c>
    </row>
    <row r="269" spans="1:26" ht="15.75" customHeight="1" thickBot="1" x14ac:dyDescent="0.25">
      <c r="A269" s="63" t="s">
        <v>172</v>
      </c>
      <c r="M269" s="92"/>
      <c r="O269" s="40" t="s">
        <v>172</v>
      </c>
    </row>
    <row r="270" spans="1:26" ht="13.5" customHeight="1" thickBot="1" x14ac:dyDescent="0.25">
      <c r="A270" s="205" t="s">
        <v>184</v>
      </c>
      <c r="B270" s="206"/>
      <c r="C270" s="206"/>
      <c r="D270" s="206"/>
      <c r="E270" s="206"/>
      <c r="F270" s="206"/>
      <c r="G270" s="206"/>
      <c r="H270" s="206"/>
      <c r="I270" s="206"/>
      <c r="J270" s="206"/>
      <c r="K270" s="206"/>
      <c r="L270" s="207"/>
      <c r="M270" s="92"/>
      <c r="O270" s="40" t="s">
        <v>184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123</v>
      </c>
      <c r="C272" s="71" t="s">
        <v>124</v>
      </c>
      <c r="D272" s="72">
        <v>1</v>
      </c>
      <c r="E272" s="141">
        <v>3342</v>
      </c>
      <c r="F272" s="141">
        <v>3342</v>
      </c>
      <c r="G272" s="141">
        <v>3342</v>
      </c>
      <c r="H272" s="141">
        <v>3342</v>
      </c>
      <c r="I272" s="141">
        <v>3342</v>
      </c>
      <c r="J272" s="141">
        <v>3342</v>
      </c>
      <c r="K272" s="141">
        <v>3342</v>
      </c>
      <c r="L272" s="75" t="s">
        <v>167</v>
      </c>
      <c r="M272" s="190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167</v>
      </c>
    </row>
    <row r="273" spans="1:26" x14ac:dyDescent="0.2">
      <c r="A273" s="69">
        <v>2</v>
      </c>
      <c r="B273" s="70" t="s">
        <v>125</v>
      </c>
      <c r="C273" s="71" t="s">
        <v>126</v>
      </c>
      <c r="D273" s="72">
        <v>2</v>
      </c>
      <c r="E273" s="153" t="s">
        <v>167</v>
      </c>
      <c r="F273" s="141">
        <v>180</v>
      </c>
      <c r="G273" s="141">
        <v>288</v>
      </c>
      <c r="H273" s="141">
        <v>360</v>
      </c>
      <c r="I273" s="141">
        <v>378</v>
      </c>
      <c r="J273" s="141">
        <v>378</v>
      </c>
      <c r="K273" s="141">
        <v>378</v>
      </c>
      <c r="L273" s="75" t="s">
        <v>167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167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167</v>
      </c>
    </row>
    <row r="274" spans="1:26" x14ac:dyDescent="0.2">
      <c r="A274" s="69">
        <v>3</v>
      </c>
      <c r="B274" s="77" t="s">
        <v>127</v>
      </c>
      <c r="C274" s="78" t="s">
        <v>128</v>
      </c>
      <c r="D274" s="79">
        <v>3</v>
      </c>
      <c r="E274" s="153" t="s">
        <v>167</v>
      </c>
      <c r="F274" s="153" t="s">
        <v>167</v>
      </c>
      <c r="G274" s="141">
        <v>180</v>
      </c>
      <c r="H274" s="141">
        <v>288</v>
      </c>
      <c r="I274" s="141">
        <v>306</v>
      </c>
      <c r="J274" s="141">
        <v>324</v>
      </c>
      <c r="K274" s="141">
        <v>324</v>
      </c>
      <c r="L274" s="75" t="s">
        <v>167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167</v>
      </c>
      <c r="T274" s="40" t="s">
        <v>167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167</v>
      </c>
    </row>
    <row r="275" spans="1:26" x14ac:dyDescent="0.2">
      <c r="A275" s="69">
        <v>4</v>
      </c>
      <c r="B275" s="77" t="s">
        <v>129</v>
      </c>
      <c r="C275" s="78" t="s">
        <v>130</v>
      </c>
      <c r="D275" s="79">
        <v>4</v>
      </c>
      <c r="E275" s="153" t="s">
        <v>167</v>
      </c>
      <c r="F275" s="153" t="s">
        <v>167</v>
      </c>
      <c r="G275" s="153" t="s">
        <v>167</v>
      </c>
      <c r="H275" s="141">
        <v>126</v>
      </c>
      <c r="I275" s="141">
        <v>216</v>
      </c>
      <c r="J275" s="141">
        <v>252</v>
      </c>
      <c r="K275" s="141">
        <v>270</v>
      </c>
      <c r="L275" s="75" t="s">
        <v>167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167</v>
      </c>
      <c r="T275" s="40" t="s">
        <v>167</v>
      </c>
      <c r="U275" s="40" t="s">
        <v>167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167</v>
      </c>
    </row>
    <row r="276" spans="1:26" x14ac:dyDescent="0.2">
      <c r="A276" s="69">
        <v>5</v>
      </c>
      <c r="B276" s="77" t="s">
        <v>131</v>
      </c>
      <c r="C276" s="78" t="s">
        <v>132</v>
      </c>
      <c r="D276" s="79">
        <v>5</v>
      </c>
      <c r="E276" s="153" t="s">
        <v>167</v>
      </c>
      <c r="F276" s="153" t="s">
        <v>167</v>
      </c>
      <c r="G276" s="153" t="s">
        <v>167</v>
      </c>
      <c r="H276" s="153" t="s">
        <v>167</v>
      </c>
      <c r="I276" s="141">
        <v>90</v>
      </c>
      <c r="J276" s="141">
        <v>180</v>
      </c>
      <c r="K276" s="141">
        <v>216</v>
      </c>
      <c r="L276" s="75" t="s">
        <v>167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167</v>
      </c>
      <c r="T276" s="40" t="s">
        <v>167</v>
      </c>
      <c r="U276" s="40" t="s">
        <v>167</v>
      </c>
      <c r="V276" s="40" t="s">
        <v>167</v>
      </c>
      <c r="W276" s="40">
        <v>90</v>
      </c>
      <c r="X276" s="40">
        <v>180</v>
      </c>
      <c r="Y276" s="40">
        <v>216</v>
      </c>
      <c r="Z276" s="40" t="s">
        <v>167</v>
      </c>
    </row>
    <row r="277" spans="1:26" x14ac:dyDescent="0.2">
      <c r="A277" s="59">
        <v>6</v>
      </c>
      <c r="B277" s="82" t="s">
        <v>133</v>
      </c>
      <c r="C277" s="42" t="s">
        <v>134</v>
      </c>
      <c r="D277" s="79">
        <v>6</v>
      </c>
      <c r="E277" s="153" t="s">
        <v>167</v>
      </c>
      <c r="F277" s="153" t="s">
        <v>167</v>
      </c>
      <c r="G277" s="153" t="s">
        <v>167</v>
      </c>
      <c r="H277" s="153" t="s">
        <v>167</v>
      </c>
      <c r="I277" s="153" t="s">
        <v>167</v>
      </c>
      <c r="J277" s="141">
        <v>54</v>
      </c>
      <c r="K277" s="141">
        <v>180</v>
      </c>
      <c r="L277" s="75" t="s">
        <v>167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167</v>
      </c>
      <c r="T277" s="40" t="s">
        <v>167</v>
      </c>
      <c r="U277" s="40" t="s">
        <v>167</v>
      </c>
      <c r="V277" s="40" t="s">
        <v>167</v>
      </c>
      <c r="W277" s="40" t="s">
        <v>167</v>
      </c>
      <c r="X277" s="40">
        <v>54</v>
      </c>
      <c r="Y277" s="40">
        <v>180</v>
      </c>
      <c r="Z277" s="40" t="s">
        <v>167</v>
      </c>
    </row>
    <row r="278" spans="1:26" x14ac:dyDescent="0.2">
      <c r="A278" s="59">
        <v>7</v>
      </c>
      <c r="B278" s="82" t="s">
        <v>135</v>
      </c>
      <c r="C278" s="42" t="s">
        <v>136</v>
      </c>
      <c r="D278" s="79">
        <v>7</v>
      </c>
      <c r="E278" s="153" t="s">
        <v>167</v>
      </c>
      <c r="F278" s="153" t="s">
        <v>167</v>
      </c>
      <c r="G278" s="153" t="s">
        <v>167</v>
      </c>
      <c r="H278" s="153" t="s">
        <v>167</v>
      </c>
      <c r="I278" s="153" t="s">
        <v>167</v>
      </c>
      <c r="J278" s="153" t="s">
        <v>167</v>
      </c>
      <c r="K278" s="141">
        <v>72</v>
      </c>
      <c r="L278" s="75" t="s">
        <v>167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167</v>
      </c>
      <c r="T278" s="40" t="s">
        <v>167</v>
      </c>
      <c r="U278" s="40" t="s">
        <v>167</v>
      </c>
      <c r="V278" s="40" t="s">
        <v>167</v>
      </c>
      <c r="W278" s="40" t="s">
        <v>167</v>
      </c>
      <c r="X278" s="40" t="s">
        <v>167</v>
      </c>
      <c r="Y278" s="40">
        <v>72</v>
      </c>
      <c r="Z278" s="40" t="s">
        <v>167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146" t="s">
        <v>167</v>
      </c>
      <c r="F279" s="146" t="s">
        <v>167</v>
      </c>
      <c r="G279" s="146" t="s">
        <v>167</v>
      </c>
      <c r="H279" s="146" t="s">
        <v>167</v>
      </c>
      <c r="I279" s="146" t="s">
        <v>167</v>
      </c>
      <c r="J279" s="146" t="s">
        <v>167</v>
      </c>
      <c r="K279" s="146" t="s">
        <v>167</v>
      </c>
      <c r="L279" s="87" t="s">
        <v>167</v>
      </c>
      <c r="M279" s="92"/>
      <c r="O279" s="40">
        <v>8</v>
      </c>
      <c r="R279" s="40">
        <v>8</v>
      </c>
      <c r="S279" s="40" t="s">
        <v>167</v>
      </c>
      <c r="T279" s="40" t="s">
        <v>167</v>
      </c>
      <c r="U279" s="40" t="s">
        <v>167</v>
      </c>
      <c r="V279" s="40" t="s">
        <v>167</v>
      </c>
      <c r="W279" s="40" t="s">
        <v>167</v>
      </c>
      <c r="X279" s="40" t="s">
        <v>167</v>
      </c>
      <c r="Y279" s="40" t="s">
        <v>167</v>
      </c>
      <c r="Z279" s="40" t="s">
        <v>167</v>
      </c>
    </row>
    <row r="280" spans="1:26" ht="13.5" thickBot="1" x14ac:dyDescent="0.25">
      <c r="A280" s="63" t="s">
        <v>141</v>
      </c>
      <c r="M280" s="92"/>
      <c r="O280" s="40" t="s">
        <v>141</v>
      </c>
    </row>
    <row r="281" spans="1:26" ht="12.95" customHeight="1" thickBot="1" x14ac:dyDescent="0.25">
      <c r="A281" s="205" t="s">
        <v>156</v>
      </c>
      <c r="B281" s="206"/>
      <c r="C281" s="206"/>
      <c r="D281" s="206"/>
      <c r="E281" s="206"/>
      <c r="F281" s="206"/>
      <c r="G281" s="206"/>
      <c r="H281" s="206"/>
      <c r="I281" s="206"/>
      <c r="J281" s="206"/>
      <c r="K281" s="206"/>
      <c r="L281" s="207"/>
      <c r="M281" s="92"/>
      <c r="O281" s="40" t="s">
        <v>156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123</v>
      </c>
      <c r="C283" s="71" t="s">
        <v>124</v>
      </c>
      <c r="D283" s="72">
        <v>1</v>
      </c>
      <c r="E283" s="143">
        <v>1.33</v>
      </c>
      <c r="F283" s="143">
        <v>1.33</v>
      </c>
      <c r="G283" s="143">
        <v>1.33</v>
      </c>
      <c r="H283" s="143">
        <v>1.33</v>
      </c>
      <c r="I283" s="143">
        <v>1.33</v>
      </c>
      <c r="J283" s="143">
        <v>1.33</v>
      </c>
      <c r="K283" s="143">
        <v>1.33</v>
      </c>
      <c r="L283" s="75" t="s">
        <v>167</v>
      </c>
      <c r="M283" s="190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167</v>
      </c>
    </row>
    <row r="284" spans="1:26" x14ac:dyDescent="0.2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167</v>
      </c>
      <c r="F284" s="143">
        <v>0.05</v>
      </c>
      <c r="G284" s="143">
        <v>0.05</v>
      </c>
      <c r="H284" s="143">
        <v>0.13</v>
      </c>
      <c r="I284" s="143">
        <v>0.13</v>
      </c>
      <c r="J284" s="143">
        <v>0.17</v>
      </c>
      <c r="K284" s="143">
        <v>0.19</v>
      </c>
      <c r="L284" s="75" t="s">
        <v>167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167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167</v>
      </c>
    </row>
    <row r="285" spans="1:26" x14ac:dyDescent="0.2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167</v>
      </c>
      <c r="F285" s="74" t="s">
        <v>167</v>
      </c>
      <c r="G285" s="143">
        <v>0.03</v>
      </c>
      <c r="H285" s="143">
        <v>0.12</v>
      </c>
      <c r="I285" s="143">
        <v>0.12</v>
      </c>
      <c r="J285" s="143">
        <v>0.15</v>
      </c>
      <c r="K285" s="143">
        <v>0.18</v>
      </c>
      <c r="L285" s="75" t="s">
        <v>167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167</v>
      </c>
      <c r="T285" s="40" t="s">
        <v>167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167</v>
      </c>
    </row>
    <row r="286" spans="1:26" x14ac:dyDescent="0.2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167</v>
      </c>
      <c r="F286" s="74" t="s">
        <v>167</v>
      </c>
      <c r="G286" s="74" t="s">
        <v>167</v>
      </c>
      <c r="H286" s="143">
        <v>0.11</v>
      </c>
      <c r="I286" s="143">
        <v>0.3</v>
      </c>
      <c r="J286" s="143">
        <v>0.3</v>
      </c>
      <c r="K286" s="143">
        <v>0.3</v>
      </c>
      <c r="L286" s="75" t="s">
        <v>167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167</v>
      </c>
      <c r="T286" s="40" t="s">
        <v>167</v>
      </c>
      <c r="U286" s="40" t="s">
        <v>167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167</v>
      </c>
    </row>
    <row r="287" spans="1:26" x14ac:dyDescent="0.2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167</v>
      </c>
      <c r="F287" s="74" t="s">
        <v>167</v>
      </c>
      <c r="G287" s="74" t="s">
        <v>167</v>
      </c>
      <c r="H287" s="74" t="s">
        <v>167</v>
      </c>
      <c r="I287" s="143">
        <v>0.3</v>
      </c>
      <c r="J287" s="143">
        <v>0.3</v>
      </c>
      <c r="K287" s="143">
        <v>0.3</v>
      </c>
      <c r="L287" s="75" t="s">
        <v>167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167</v>
      </c>
      <c r="T287" s="40" t="s">
        <v>167</v>
      </c>
      <c r="U287" s="40" t="s">
        <v>167</v>
      </c>
      <c r="V287" s="40" t="s">
        <v>167</v>
      </c>
      <c r="W287" s="40">
        <v>0.3</v>
      </c>
      <c r="X287" s="40">
        <v>0.3</v>
      </c>
      <c r="Y287" s="40">
        <v>0.3</v>
      </c>
      <c r="Z287" s="40" t="s">
        <v>167</v>
      </c>
    </row>
    <row r="288" spans="1:26" x14ac:dyDescent="0.2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167</v>
      </c>
      <c r="F288" s="74" t="s">
        <v>167</v>
      </c>
      <c r="G288" s="74" t="s">
        <v>167</v>
      </c>
      <c r="H288" s="74" t="s">
        <v>167</v>
      </c>
      <c r="I288" s="74" t="s">
        <v>167</v>
      </c>
      <c r="J288" s="143">
        <v>0.13</v>
      </c>
      <c r="K288" s="143">
        <v>0.18</v>
      </c>
      <c r="L288" s="75" t="s">
        <v>167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167</v>
      </c>
      <c r="T288" s="40" t="s">
        <v>167</v>
      </c>
      <c r="U288" s="40" t="s">
        <v>167</v>
      </c>
      <c r="V288" s="40" t="s">
        <v>167</v>
      </c>
      <c r="W288" s="40" t="s">
        <v>167</v>
      </c>
      <c r="X288" s="40">
        <v>0.13</v>
      </c>
      <c r="Y288" s="40">
        <v>0.18</v>
      </c>
      <c r="Z288" s="40" t="s">
        <v>167</v>
      </c>
    </row>
    <row r="289" spans="1:26" x14ac:dyDescent="0.2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167</v>
      </c>
      <c r="F289" s="74" t="s">
        <v>167</v>
      </c>
      <c r="G289" s="74" t="s">
        <v>167</v>
      </c>
      <c r="H289" s="74" t="s">
        <v>167</v>
      </c>
      <c r="I289" s="74" t="s">
        <v>167</v>
      </c>
      <c r="J289" s="150" t="s">
        <v>167</v>
      </c>
      <c r="K289" s="143">
        <v>0.09</v>
      </c>
      <c r="L289" s="75" t="s">
        <v>167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167</v>
      </c>
      <c r="T289" s="40" t="s">
        <v>167</v>
      </c>
      <c r="U289" s="40" t="s">
        <v>167</v>
      </c>
      <c r="V289" s="40" t="s">
        <v>167</v>
      </c>
      <c r="W289" s="40" t="s">
        <v>167</v>
      </c>
      <c r="X289" s="40" t="s">
        <v>167</v>
      </c>
      <c r="Y289" s="40">
        <v>0.09</v>
      </c>
      <c r="Z289" s="40" t="s">
        <v>167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146" t="s">
        <v>167</v>
      </c>
      <c r="F290" s="146" t="s">
        <v>167</v>
      </c>
      <c r="G290" s="146" t="s">
        <v>167</v>
      </c>
      <c r="H290" s="146" t="s">
        <v>167</v>
      </c>
      <c r="I290" s="146" t="s">
        <v>167</v>
      </c>
      <c r="J290" s="146" t="s">
        <v>167</v>
      </c>
      <c r="K290" s="146" t="s">
        <v>167</v>
      </c>
      <c r="L290" s="87" t="s">
        <v>167</v>
      </c>
      <c r="M290" s="92"/>
      <c r="O290" s="40">
        <v>8</v>
      </c>
      <c r="R290" s="40">
        <v>8</v>
      </c>
      <c r="S290" s="40" t="s">
        <v>167</v>
      </c>
      <c r="T290" s="40" t="s">
        <v>167</v>
      </c>
      <c r="U290" s="40" t="s">
        <v>167</v>
      </c>
      <c r="V290" s="40" t="s">
        <v>167</v>
      </c>
      <c r="W290" s="40" t="s">
        <v>167</v>
      </c>
      <c r="X290" s="40" t="s">
        <v>167</v>
      </c>
      <c r="Y290" s="40" t="s">
        <v>167</v>
      </c>
      <c r="Z290" s="40" t="s">
        <v>167</v>
      </c>
    </row>
    <row r="291" spans="1:26" ht="13.5" thickBot="1" x14ac:dyDescent="0.25">
      <c r="A291" s="63" t="s">
        <v>175</v>
      </c>
      <c r="M291" s="92"/>
      <c r="O291" s="40" t="s">
        <v>175</v>
      </c>
    </row>
    <row r="292" spans="1:26" ht="13.5" customHeight="1" thickBot="1" x14ac:dyDescent="0.25">
      <c r="A292" s="205" t="s">
        <v>185</v>
      </c>
      <c r="B292" s="206"/>
      <c r="C292" s="206"/>
      <c r="D292" s="206"/>
      <c r="E292" s="206"/>
      <c r="F292" s="206"/>
      <c r="G292" s="206"/>
      <c r="H292" s="206"/>
      <c r="I292" s="206"/>
      <c r="J292" s="206"/>
      <c r="K292" s="206"/>
      <c r="L292" s="207"/>
      <c r="M292" s="92"/>
      <c r="O292" s="40" t="s">
        <v>185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123</v>
      </c>
      <c r="C294" s="71" t="s">
        <v>124</v>
      </c>
      <c r="D294" s="72">
        <v>1</v>
      </c>
      <c r="E294" s="141">
        <v>92</v>
      </c>
      <c r="F294" s="141">
        <v>92</v>
      </c>
      <c r="G294" s="141">
        <v>92</v>
      </c>
      <c r="H294" s="141">
        <v>92</v>
      </c>
      <c r="I294" s="141">
        <v>92</v>
      </c>
      <c r="J294" s="141">
        <v>92</v>
      </c>
      <c r="K294" s="141">
        <v>92</v>
      </c>
      <c r="L294" s="75" t="s">
        <v>167</v>
      </c>
      <c r="M294" s="190"/>
      <c r="O294" s="40">
        <v>1</v>
      </c>
      <c r="P294" s="40" t="s">
        <v>123</v>
      </c>
      <c r="Q294" s="40" t="s">
        <v>124</v>
      </c>
      <c r="R294" s="40">
        <v>1</v>
      </c>
      <c r="S294" s="40">
        <v>92</v>
      </c>
      <c r="T294" s="40">
        <v>92</v>
      </c>
      <c r="U294" s="40">
        <v>92</v>
      </c>
      <c r="V294" s="40">
        <v>92</v>
      </c>
      <c r="W294" s="40">
        <v>92</v>
      </c>
      <c r="X294" s="40">
        <v>92</v>
      </c>
      <c r="Y294" s="40">
        <v>92</v>
      </c>
      <c r="Z294" s="40" t="s">
        <v>167</v>
      </c>
    </row>
    <row r="295" spans="1:26" x14ac:dyDescent="0.2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167</v>
      </c>
      <c r="F295" s="141">
        <v>9</v>
      </c>
      <c r="G295" s="141">
        <v>15</v>
      </c>
      <c r="H295" s="141">
        <v>18</v>
      </c>
      <c r="I295" s="141">
        <v>21</v>
      </c>
      <c r="J295" s="141">
        <v>21</v>
      </c>
      <c r="K295" s="141">
        <v>20</v>
      </c>
      <c r="L295" s="75" t="s">
        <v>167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167</v>
      </c>
      <c r="T295" s="40">
        <v>9</v>
      </c>
      <c r="U295" s="40">
        <v>15</v>
      </c>
      <c r="V295" s="40">
        <v>18</v>
      </c>
      <c r="W295" s="40">
        <v>21</v>
      </c>
      <c r="X295" s="40">
        <v>21</v>
      </c>
      <c r="Y295" s="40">
        <v>20</v>
      </c>
      <c r="Z295" s="40" t="s">
        <v>167</v>
      </c>
    </row>
    <row r="296" spans="1:26" x14ac:dyDescent="0.2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167</v>
      </c>
      <c r="F296" s="74" t="s">
        <v>167</v>
      </c>
      <c r="G296" s="141">
        <v>8</v>
      </c>
      <c r="H296" s="141">
        <v>14</v>
      </c>
      <c r="I296" s="141">
        <v>17</v>
      </c>
      <c r="J296" s="141">
        <v>17</v>
      </c>
      <c r="K296" s="141">
        <v>18</v>
      </c>
      <c r="L296" s="75" t="s">
        <v>167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167</v>
      </c>
      <c r="T296" s="40" t="s">
        <v>167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167</v>
      </c>
    </row>
    <row r="297" spans="1:26" x14ac:dyDescent="0.2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167</v>
      </c>
      <c r="F297" s="74" t="s">
        <v>167</v>
      </c>
      <c r="G297" s="74" t="s">
        <v>167</v>
      </c>
      <c r="H297" s="141">
        <v>7</v>
      </c>
      <c r="I297" s="141">
        <v>11</v>
      </c>
      <c r="J297" s="141">
        <v>13</v>
      </c>
      <c r="K297" s="141">
        <v>14</v>
      </c>
      <c r="L297" s="75" t="s">
        <v>167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167</v>
      </c>
      <c r="T297" s="40" t="s">
        <v>167</v>
      </c>
      <c r="U297" s="40" t="s">
        <v>167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167</v>
      </c>
    </row>
    <row r="298" spans="1:26" x14ac:dyDescent="0.2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167</v>
      </c>
      <c r="F298" s="74" t="s">
        <v>167</v>
      </c>
      <c r="G298" s="74" t="s">
        <v>167</v>
      </c>
      <c r="H298" s="74" t="s">
        <v>167</v>
      </c>
      <c r="I298" s="141">
        <v>5</v>
      </c>
      <c r="J298" s="141">
        <v>8</v>
      </c>
      <c r="K298" s="141">
        <v>11</v>
      </c>
      <c r="L298" s="75" t="s">
        <v>167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167</v>
      </c>
      <c r="T298" s="40" t="s">
        <v>167</v>
      </c>
      <c r="U298" s="40" t="s">
        <v>167</v>
      </c>
      <c r="V298" s="40" t="s">
        <v>167</v>
      </c>
      <c r="W298" s="40">
        <v>5</v>
      </c>
      <c r="X298" s="40">
        <v>8</v>
      </c>
      <c r="Y298" s="40">
        <v>11</v>
      </c>
      <c r="Z298" s="40" t="s">
        <v>167</v>
      </c>
    </row>
    <row r="299" spans="1:26" x14ac:dyDescent="0.2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167</v>
      </c>
      <c r="F299" s="74" t="s">
        <v>167</v>
      </c>
      <c r="G299" s="74" t="s">
        <v>167</v>
      </c>
      <c r="H299" s="74" t="s">
        <v>167</v>
      </c>
      <c r="I299" s="74" t="s">
        <v>167</v>
      </c>
      <c r="J299" s="141">
        <v>4</v>
      </c>
      <c r="K299" s="141">
        <v>9</v>
      </c>
      <c r="L299" s="75" t="s">
        <v>167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167</v>
      </c>
      <c r="T299" s="40" t="s">
        <v>167</v>
      </c>
      <c r="U299" s="40" t="s">
        <v>167</v>
      </c>
      <c r="V299" s="40" t="s">
        <v>167</v>
      </c>
      <c r="W299" s="40" t="s">
        <v>167</v>
      </c>
      <c r="X299" s="40">
        <v>4</v>
      </c>
      <c r="Y299" s="40">
        <v>9</v>
      </c>
      <c r="Z299" s="40" t="s">
        <v>167</v>
      </c>
    </row>
    <row r="300" spans="1:26" x14ac:dyDescent="0.2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167</v>
      </c>
      <c r="F300" s="74" t="s">
        <v>167</v>
      </c>
      <c r="G300" s="74" t="s">
        <v>167</v>
      </c>
      <c r="H300" s="74" t="s">
        <v>167</v>
      </c>
      <c r="I300" s="74" t="s">
        <v>167</v>
      </c>
      <c r="J300" s="74" t="s">
        <v>167</v>
      </c>
      <c r="K300" s="141">
        <v>3</v>
      </c>
      <c r="L300" s="75" t="s">
        <v>167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167</v>
      </c>
      <c r="T300" s="40" t="s">
        <v>167</v>
      </c>
      <c r="U300" s="40" t="s">
        <v>167</v>
      </c>
      <c r="V300" s="40" t="s">
        <v>167</v>
      </c>
      <c r="W300" s="40" t="s">
        <v>167</v>
      </c>
      <c r="X300" s="40" t="s">
        <v>167</v>
      </c>
      <c r="Y300" s="40">
        <v>3</v>
      </c>
      <c r="Z300" s="40" t="s">
        <v>167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146" t="s">
        <v>167</v>
      </c>
      <c r="F301" s="146" t="s">
        <v>167</v>
      </c>
      <c r="G301" s="146" t="s">
        <v>167</v>
      </c>
      <c r="H301" s="146" t="s">
        <v>167</v>
      </c>
      <c r="I301" s="146" t="s">
        <v>167</v>
      </c>
      <c r="J301" s="146" t="s">
        <v>167</v>
      </c>
      <c r="K301" s="146" t="s">
        <v>167</v>
      </c>
      <c r="L301" s="87" t="s">
        <v>167</v>
      </c>
      <c r="M301" s="92"/>
      <c r="O301" s="40">
        <v>8</v>
      </c>
      <c r="R301" s="40">
        <v>8</v>
      </c>
      <c r="S301" s="40" t="s">
        <v>167</v>
      </c>
      <c r="T301" s="40" t="s">
        <v>167</v>
      </c>
      <c r="U301" s="40" t="s">
        <v>167</v>
      </c>
      <c r="V301" s="40" t="s">
        <v>167</v>
      </c>
      <c r="W301" s="40" t="s">
        <v>167</v>
      </c>
      <c r="X301" s="40" t="s">
        <v>167</v>
      </c>
      <c r="Y301" s="40" t="s">
        <v>167</v>
      </c>
      <c r="Z301" s="40" t="s">
        <v>167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205" t="s">
        <v>157</v>
      </c>
      <c r="B303" s="206"/>
      <c r="C303" s="206"/>
      <c r="D303" s="206"/>
      <c r="E303" s="206"/>
      <c r="F303" s="206"/>
      <c r="G303" s="206"/>
      <c r="H303" s="206"/>
      <c r="I303" s="206"/>
      <c r="J303" s="206"/>
      <c r="K303" s="206"/>
      <c r="L303" s="207"/>
      <c r="M303" s="92"/>
      <c r="O303" s="40" t="s">
        <v>157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2">
      <c r="A305" s="69">
        <v>1</v>
      </c>
      <c r="B305" s="70" t="s">
        <v>123</v>
      </c>
      <c r="C305" s="71" t="s">
        <v>124</v>
      </c>
      <c r="D305" s="72">
        <v>1</v>
      </c>
      <c r="E305" s="141">
        <v>192</v>
      </c>
      <c r="F305" s="141">
        <v>192</v>
      </c>
      <c r="G305" s="141">
        <v>192</v>
      </c>
      <c r="H305" s="141">
        <v>192</v>
      </c>
      <c r="I305" s="141">
        <v>192</v>
      </c>
      <c r="J305" s="141">
        <v>192</v>
      </c>
      <c r="K305" s="141">
        <v>192</v>
      </c>
      <c r="L305" s="75" t="s">
        <v>167</v>
      </c>
      <c r="M305" s="190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167</v>
      </c>
    </row>
    <row r="306" spans="1:26" x14ac:dyDescent="0.2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167</v>
      </c>
      <c r="F306" s="141">
        <v>192</v>
      </c>
      <c r="G306" s="141">
        <v>192</v>
      </c>
      <c r="H306" s="141">
        <v>192</v>
      </c>
      <c r="I306" s="141">
        <v>192</v>
      </c>
      <c r="J306" s="141">
        <v>192</v>
      </c>
      <c r="K306" s="141">
        <v>192</v>
      </c>
      <c r="L306" s="75" t="s">
        <v>167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167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167</v>
      </c>
    </row>
    <row r="307" spans="1:26" x14ac:dyDescent="0.2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167</v>
      </c>
      <c r="F307" s="74" t="s">
        <v>167</v>
      </c>
      <c r="G307" s="141">
        <v>192</v>
      </c>
      <c r="H307" s="141">
        <v>192</v>
      </c>
      <c r="I307" s="141">
        <v>192</v>
      </c>
      <c r="J307" s="141">
        <v>192</v>
      </c>
      <c r="K307" s="141">
        <v>192</v>
      </c>
      <c r="L307" s="75" t="s">
        <v>167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167</v>
      </c>
      <c r="T307" s="40" t="s">
        <v>167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167</v>
      </c>
    </row>
    <row r="308" spans="1:26" x14ac:dyDescent="0.2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167</v>
      </c>
      <c r="F308" s="74" t="s">
        <v>167</v>
      </c>
      <c r="G308" s="74" t="s">
        <v>167</v>
      </c>
      <c r="H308" s="141">
        <v>192</v>
      </c>
      <c r="I308" s="141">
        <v>192</v>
      </c>
      <c r="J308" s="141">
        <v>192</v>
      </c>
      <c r="K308" s="141">
        <v>192</v>
      </c>
      <c r="L308" s="75" t="s">
        <v>167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167</v>
      </c>
      <c r="T308" s="40" t="s">
        <v>167</v>
      </c>
      <c r="U308" s="40" t="s">
        <v>167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167</v>
      </c>
    </row>
    <row r="309" spans="1:26" x14ac:dyDescent="0.2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167</v>
      </c>
      <c r="F309" s="74" t="s">
        <v>167</v>
      </c>
      <c r="G309" s="74" t="s">
        <v>167</v>
      </c>
      <c r="H309" s="74" t="s">
        <v>167</v>
      </c>
      <c r="I309" s="141">
        <v>192</v>
      </c>
      <c r="J309" s="141">
        <v>192</v>
      </c>
      <c r="K309" s="141">
        <v>192</v>
      </c>
      <c r="L309" s="75" t="s">
        <v>167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167</v>
      </c>
      <c r="T309" s="40" t="s">
        <v>167</v>
      </c>
      <c r="U309" s="40" t="s">
        <v>167</v>
      </c>
      <c r="V309" s="40" t="s">
        <v>167</v>
      </c>
      <c r="W309" s="40">
        <v>192</v>
      </c>
      <c r="X309" s="40">
        <v>192</v>
      </c>
      <c r="Y309" s="40">
        <v>192</v>
      </c>
      <c r="Z309" s="40" t="s">
        <v>167</v>
      </c>
    </row>
    <row r="310" spans="1:26" x14ac:dyDescent="0.2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167</v>
      </c>
      <c r="F310" s="74" t="s">
        <v>167</v>
      </c>
      <c r="G310" s="74" t="s">
        <v>167</v>
      </c>
      <c r="H310" s="74" t="s">
        <v>167</v>
      </c>
      <c r="I310" s="74" t="s">
        <v>167</v>
      </c>
      <c r="J310" s="141">
        <v>192</v>
      </c>
      <c r="K310" s="141">
        <v>192</v>
      </c>
      <c r="L310" s="75" t="s">
        <v>167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167</v>
      </c>
      <c r="T310" s="40" t="s">
        <v>167</v>
      </c>
      <c r="U310" s="40" t="s">
        <v>167</v>
      </c>
      <c r="V310" s="40" t="s">
        <v>167</v>
      </c>
      <c r="W310" s="40" t="s">
        <v>167</v>
      </c>
      <c r="X310" s="40">
        <v>192</v>
      </c>
      <c r="Y310" s="40">
        <v>192</v>
      </c>
      <c r="Z310" s="40" t="s">
        <v>167</v>
      </c>
    </row>
    <row r="311" spans="1:26" x14ac:dyDescent="0.2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167</v>
      </c>
      <c r="F311" s="74" t="s">
        <v>167</v>
      </c>
      <c r="G311" s="74" t="s">
        <v>167</v>
      </c>
      <c r="H311" s="74" t="s">
        <v>167</v>
      </c>
      <c r="I311" s="74" t="s">
        <v>167</v>
      </c>
      <c r="J311" s="74" t="s">
        <v>167</v>
      </c>
      <c r="K311" s="141">
        <v>192</v>
      </c>
      <c r="L311" s="75" t="s">
        <v>167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167</v>
      </c>
      <c r="T311" s="40" t="s">
        <v>167</v>
      </c>
      <c r="U311" s="40" t="s">
        <v>167</v>
      </c>
      <c r="V311" s="40" t="s">
        <v>167</v>
      </c>
      <c r="W311" s="40" t="s">
        <v>167</v>
      </c>
      <c r="X311" s="40" t="s">
        <v>167</v>
      </c>
      <c r="Y311" s="40">
        <v>192</v>
      </c>
      <c r="Z311" s="40" t="s">
        <v>167</v>
      </c>
    </row>
    <row r="312" spans="1:26" ht="13.5" thickBot="1" x14ac:dyDescent="0.25">
      <c r="A312" s="61">
        <v>8</v>
      </c>
      <c r="B312" s="84"/>
      <c r="C312" s="20"/>
      <c r="D312" s="86">
        <v>8</v>
      </c>
      <c r="E312" s="146" t="s">
        <v>167</v>
      </c>
      <c r="F312" s="146" t="s">
        <v>167</v>
      </c>
      <c r="G312" s="146" t="s">
        <v>167</v>
      </c>
      <c r="H312" s="146" t="s">
        <v>167</v>
      </c>
      <c r="I312" s="146" t="s">
        <v>167</v>
      </c>
      <c r="J312" s="146" t="s">
        <v>167</v>
      </c>
      <c r="K312" s="146" t="s">
        <v>167</v>
      </c>
      <c r="L312" s="87" t="s">
        <v>167</v>
      </c>
      <c r="M312" s="92"/>
      <c r="O312" s="40">
        <v>8</v>
      </c>
      <c r="R312" s="40">
        <v>8</v>
      </c>
      <c r="S312" s="40" t="s">
        <v>167</v>
      </c>
      <c r="T312" s="40" t="s">
        <v>167</v>
      </c>
      <c r="U312" s="40" t="s">
        <v>167</v>
      </c>
      <c r="V312" s="40" t="s">
        <v>167</v>
      </c>
      <c r="W312" s="40" t="s">
        <v>167</v>
      </c>
      <c r="X312" s="40" t="s">
        <v>167</v>
      </c>
      <c r="Y312" s="40" t="s">
        <v>167</v>
      </c>
      <c r="Z312" s="40" t="s">
        <v>167</v>
      </c>
    </row>
    <row r="313" spans="1:26" x14ac:dyDescent="0.2">
      <c r="M313" s="92"/>
    </row>
    <row r="314" spans="1:26" x14ac:dyDescent="0.2">
      <c r="M314" s="92"/>
    </row>
    <row r="315" spans="1:26" x14ac:dyDescent="0.2">
      <c r="M315" s="92"/>
    </row>
    <row r="316" spans="1:26" x14ac:dyDescent="0.2">
      <c r="M316" s="92"/>
    </row>
    <row r="317" spans="1:26" x14ac:dyDescent="0.2">
      <c r="M317" s="92"/>
    </row>
    <row r="318" spans="1:26" x14ac:dyDescent="0.2">
      <c r="M318" s="92"/>
    </row>
    <row r="319" spans="1:26" x14ac:dyDescent="0.2">
      <c r="M319" s="92"/>
    </row>
    <row r="320" spans="1:26" x14ac:dyDescent="0.2">
      <c r="M320" s="92"/>
    </row>
    <row r="321" spans="13:13" x14ac:dyDescent="0.2">
      <c r="M321" s="92"/>
    </row>
    <row r="322" spans="13:13" x14ac:dyDescent="0.2">
      <c r="M322" s="92"/>
    </row>
    <row r="323" spans="13:13" x14ac:dyDescent="0.2">
      <c r="M323" s="92"/>
    </row>
    <row r="324" spans="13:13" x14ac:dyDescent="0.2">
      <c r="M324" s="92"/>
    </row>
    <row r="325" spans="13:13" x14ac:dyDescent="0.2">
      <c r="M325" s="92"/>
    </row>
    <row r="326" spans="13:13" x14ac:dyDescent="0.2">
      <c r="M326" s="92"/>
    </row>
    <row r="327" spans="13:13" x14ac:dyDescent="0.2">
      <c r="M327" s="92"/>
    </row>
    <row r="328" spans="13:13" x14ac:dyDescent="0.2">
      <c r="M328" s="92"/>
    </row>
    <row r="329" spans="13:13" x14ac:dyDescent="0.2">
      <c r="M329" s="92"/>
    </row>
    <row r="330" spans="13:13" x14ac:dyDescent="0.2">
      <c r="M330" s="92"/>
    </row>
    <row r="331" spans="13:13" x14ac:dyDescent="0.2">
      <c r="M331" s="92"/>
    </row>
    <row r="332" spans="13:13" x14ac:dyDescent="0.2">
      <c r="M332" s="92"/>
    </row>
    <row r="333" spans="13:13" x14ac:dyDescent="0.2">
      <c r="M333" s="92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72 M9:M15 A95:L104 M174:M183 M185:M194">
    <cfRule type="expression" dxfId="36" priority="17">
      <formula>A9&lt;&gt;O9</formula>
    </cfRule>
  </conditionalFormatting>
  <conditionalFormatting sqref="A194:L202">
    <cfRule type="expression" dxfId="35" priority="16">
      <formula>A194&lt;&gt;O194</formula>
    </cfRule>
  </conditionalFormatting>
  <conditionalFormatting sqref="A205:L213">
    <cfRule type="expression" dxfId="34" priority="15">
      <formula>A205&lt;&gt;O205</formula>
    </cfRule>
  </conditionalFormatting>
  <conditionalFormatting sqref="A216:L224">
    <cfRule type="expression" dxfId="33" priority="14">
      <formula>A216&lt;&gt;O216</formula>
    </cfRule>
  </conditionalFormatting>
  <conditionalFormatting sqref="A238:L246">
    <cfRule type="expression" dxfId="32" priority="13">
      <formula>A238&lt;&gt;O238</formula>
    </cfRule>
  </conditionalFormatting>
  <conditionalFormatting sqref="A260:L268">
    <cfRule type="expression" dxfId="31" priority="12">
      <formula>A260&lt;&gt;O260</formula>
    </cfRule>
  </conditionalFormatting>
  <conditionalFormatting sqref="A282:L290">
    <cfRule type="expression" dxfId="30" priority="11">
      <formula>A282&lt;&gt;O282</formula>
    </cfRule>
  </conditionalFormatting>
  <conditionalFormatting sqref="A304:L312">
    <cfRule type="expression" dxfId="29" priority="10">
      <formula>A304&lt;&gt;O304</formula>
    </cfRule>
  </conditionalFormatting>
  <conditionalFormatting sqref="I19:K19">
    <cfRule type="expression" dxfId="28" priority="9">
      <formula>I19&lt;&gt;W19</formula>
    </cfRule>
  </conditionalFormatting>
  <conditionalFormatting sqref="L19">
    <cfRule type="expression" dxfId="27" priority="8">
      <formula>L19&lt;&gt;Z19</formula>
    </cfRule>
  </conditionalFormatting>
  <conditionalFormatting sqref="A172:L180">
    <cfRule type="expression" dxfId="26" priority="7">
      <formula>A172&lt;&gt;O172</formula>
    </cfRule>
  </conditionalFormatting>
  <conditionalFormatting sqref="A183:L191">
    <cfRule type="expression" dxfId="25" priority="6">
      <formula>A183&lt;&gt;O183</formula>
    </cfRule>
  </conditionalFormatting>
  <conditionalFormatting sqref="A227:L235">
    <cfRule type="expression" dxfId="24" priority="5">
      <formula>A227&lt;&gt;O227</formula>
    </cfRule>
  </conditionalFormatting>
  <conditionalFormatting sqref="A249:L257">
    <cfRule type="expression" dxfId="23" priority="4">
      <formula>A249&lt;&gt;O249</formula>
    </cfRule>
  </conditionalFormatting>
  <conditionalFormatting sqref="A271:L279">
    <cfRule type="expression" dxfId="22" priority="3">
      <formula>A271&lt;&gt;O271</formula>
    </cfRule>
  </conditionalFormatting>
  <conditionalFormatting sqref="A293:L301">
    <cfRule type="expression" dxfId="21" priority="2">
      <formula>A293&lt;&gt;O293</formula>
    </cfRule>
  </conditionalFormatting>
  <conditionalFormatting sqref="A8:L15">
    <cfRule type="expression" dxfId="20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tabSelected="1" zoomScale="110" zoomScaleNormal="110" workbookViewId="0">
      <selection activeCell="B7" sqref="B7"/>
    </sheetView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2" bestFit="1" customWidth="1"/>
    <col min="13" max="13" width="15.28515625" style="92" bestFit="1" customWidth="1"/>
    <col min="14" max="14" width="8.42578125" style="92" bestFit="1" customWidth="1"/>
    <col min="15" max="15" width="13.28515625" style="92" customWidth="1"/>
    <col min="16" max="22" width="9.140625" style="92"/>
    <col min="23" max="23" width="10.7109375" style="92" customWidth="1"/>
    <col min="24" max="24" width="9.140625" style="92"/>
    <col min="25" max="25" width="9.140625" style="63"/>
    <col min="26" max="37" width="9.140625" style="92"/>
    <col min="38" max="16384" width="9.140625" style="63"/>
  </cols>
  <sheetData>
    <row r="1" spans="1:29" x14ac:dyDescent="0.2"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3" spans="1:29" ht="13.5" thickBot="1" x14ac:dyDescent="0.25">
      <c r="AC3" s="89"/>
    </row>
    <row r="4" spans="1:29" ht="13.5" customHeight="1" thickBot="1" x14ac:dyDescent="0.25">
      <c r="A4" s="201" t="s">
        <v>0</v>
      </c>
      <c r="B4" s="202"/>
      <c r="C4" s="202"/>
      <c r="D4" s="202"/>
      <c r="E4" s="202"/>
      <c r="F4" s="202"/>
      <c r="G4" s="202"/>
      <c r="H4" s="202"/>
      <c r="I4" s="202"/>
      <c r="J4" s="202"/>
      <c r="K4" s="210"/>
      <c r="L4" s="187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39"/>
      <c r="Z4" s="139"/>
      <c r="AA4" s="139"/>
      <c r="AB4" s="139"/>
      <c r="AC4" s="139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87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139"/>
      <c r="Z5" s="139"/>
      <c r="AA5" s="139"/>
      <c r="AB5" s="139"/>
      <c r="AC5" s="139"/>
    </row>
    <row r="6" spans="1:29" ht="15.75" customHeight="1" thickBot="1" x14ac:dyDescent="0.25">
      <c r="A6" s="17"/>
      <c r="B6" s="17"/>
      <c r="C6" s="17"/>
      <c r="D6" s="205" t="s">
        <v>82</v>
      </c>
      <c r="E6" s="206"/>
      <c r="F6" s="206"/>
      <c r="G6" s="206"/>
      <c r="H6" s="206"/>
      <c r="I6" s="206"/>
      <c r="J6" s="206"/>
      <c r="K6" s="207"/>
      <c r="L6" s="188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139"/>
      <c r="Z6" s="139"/>
      <c r="AA6" s="139"/>
      <c r="AB6" s="139"/>
      <c r="AC6" s="139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139"/>
      <c r="Z7" s="139"/>
      <c r="AA7" s="139"/>
      <c r="AB7" s="139"/>
      <c r="AC7" s="139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/>
      <c r="K8" s="75"/>
      <c r="M8" s="40" t="s">
        <v>52</v>
      </c>
      <c r="N8" s="40" t="s">
        <v>4</v>
      </c>
      <c r="O8" s="40" t="s">
        <v>114</v>
      </c>
      <c r="P8" s="200">
        <v>0.15</v>
      </c>
      <c r="Q8" s="200">
        <v>0.15</v>
      </c>
      <c r="R8" s="200">
        <v>0.16</v>
      </c>
      <c r="S8" s="200">
        <v>0.13</v>
      </c>
      <c r="T8" s="200">
        <v>0.1</v>
      </c>
      <c r="U8" s="200">
        <v>0.1</v>
      </c>
      <c r="V8" s="40"/>
      <c r="W8" s="40" t="s">
        <v>167</v>
      </c>
      <c r="X8" s="40"/>
      <c r="Y8" s="139"/>
      <c r="Z8" s="139"/>
      <c r="AA8" s="139"/>
      <c r="AB8" s="139"/>
      <c r="AC8" s="139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/>
      <c r="K9" s="75"/>
      <c r="M9" s="40"/>
      <c r="N9" s="40" t="s">
        <v>4</v>
      </c>
      <c r="O9" s="40" t="s">
        <v>115</v>
      </c>
      <c r="P9" s="200">
        <v>0.12</v>
      </c>
      <c r="Q9" s="200">
        <v>0.12</v>
      </c>
      <c r="R9" s="200">
        <v>0.11</v>
      </c>
      <c r="S9" s="200">
        <v>0.1</v>
      </c>
      <c r="T9" s="200">
        <v>0.09</v>
      </c>
      <c r="U9" s="200">
        <v>0.09</v>
      </c>
      <c r="V9" s="40"/>
      <c r="W9" s="40" t="s">
        <v>167</v>
      </c>
      <c r="X9" s="40"/>
      <c r="Y9" s="139"/>
      <c r="Z9" s="139"/>
      <c r="AA9" s="139"/>
      <c r="AB9" s="139"/>
      <c r="AC9" s="139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0.35</v>
      </c>
      <c r="E10" s="88">
        <v>0.35</v>
      </c>
      <c r="F10" s="88">
        <v>0.27</v>
      </c>
      <c r="G10" s="88">
        <v>0.19</v>
      </c>
      <c r="H10" s="88">
        <v>0.12</v>
      </c>
      <c r="I10" s="88">
        <v>0.12</v>
      </c>
      <c r="J10" s="117">
        <v>0.12</v>
      </c>
      <c r="K10" s="75"/>
      <c r="M10" s="40" t="s">
        <v>56</v>
      </c>
      <c r="N10" s="40" t="s">
        <v>5</v>
      </c>
      <c r="O10" s="40" t="s">
        <v>114</v>
      </c>
      <c r="P10" s="200">
        <v>0.32</v>
      </c>
      <c r="Q10" s="200">
        <v>0.32</v>
      </c>
      <c r="R10" s="200">
        <v>0.24</v>
      </c>
      <c r="S10" s="200">
        <v>0.19</v>
      </c>
      <c r="T10" s="200">
        <v>0.12</v>
      </c>
      <c r="U10" s="200">
        <v>0.12</v>
      </c>
      <c r="V10" s="200">
        <v>0.12</v>
      </c>
      <c r="W10" s="200" t="s">
        <v>167</v>
      </c>
      <c r="X10" s="40"/>
      <c r="Y10" s="139"/>
      <c r="Z10" s="139"/>
      <c r="AA10" s="139"/>
      <c r="AB10" s="139"/>
      <c r="AC10" s="139"/>
    </row>
    <row r="11" spans="1:29" x14ac:dyDescent="0.2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0.11</v>
      </c>
      <c r="G11" s="88">
        <v>0.09</v>
      </c>
      <c r="H11" s="88">
        <v>0.08</v>
      </c>
      <c r="I11" s="88">
        <v>0.08</v>
      </c>
      <c r="J11" s="88">
        <v>0.08</v>
      </c>
      <c r="K11" s="75"/>
      <c r="M11" s="40"/>
      <c r="N11" s="40" t="s">
        <v>5</v>
      </c>
      <c r="O11" s="40" t="s">
        <v>115</v>
      </c>
      <c r="P11" s="200">
        <v>0.17</v>
      </c>
      <c r="Q11" s="200">
        <v>0.17</v>
      </c>
      <c r="R11" s="200">
        <v>0.11</v>
      </c>
      <c r="S11" s="200">
        <v>0.09</v>
      </c>
      <c r="T11" s="200">
        <v>0.08</v>
      </c>
      <c r="U11" s="200">
        <v>0.08</v>
      </c>
      <c r="V11" s="200">
        <v>0.08</v>
      </c>
      <c r="W11" s="200" t="s">
        <v>167</v>
      </c>
      <c r="X11" s="40"/>
      <c r="Y11" s="139"/>
      <c r="Z11" s="139"/>
      <c r="AA11" s="139"/>
      <c r="AB11" s="139"/>
      <c r="AC11" s="139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0.28999999999999998</v>
      </c>
      <c r="E12" s="88">
        <v>0.28999999999999998</v>
      </c>
      <c r="F12" s="88">
        <v>0.19</v>
      </c>
      <c r="G12" s="88">
        <v>0.15</v>
      </c>
      <c r="H12" s="88">
        <v>0.17</v>
      </c>
      <c r="I12" s="88">
        <v>0.17</v>
      </c>
      <c r="J12" s="28">
        <v>0.17</v>
      </c>
      <c r="K12" s="75"/>
      <c r="M12" s="40" t="s">
        <v>60</v>
      </c>
      <c r="N12" s="40" t="s">
        <v>6</v>
      </c>
      <c r="O12" s="40" t="s">
        <v>114</v>
      </c>
      <c r="P12" s="200">
        <v>0.32</v>
      </c>
      <c r="Q12" s="200">
        <v>0.32</v>
      </c>
      <c r="R12" s="200">
        <v>0.19</v>
      </c>
      <c r="S12" s="200">
        <v>0.17</v>
      </c>
      <c r="T12" s="200">
        <v>0.17</v>
      </c>
      <c r="U12" s="200">
        <v>0.17</v>
      </c>
      <c r="V12" s="200">
        <v>0.17</v>
      </c>
      <c r="W12" s="200" t="s">
        <v>167</v>
      </c>
      <c r="X12" s="40"/>
      <c r="Y12" s="139"/>
      <c r="Z12" s="139"/>
      <c r="AA12" s="139"/>
      <c r="AB12" s="139"/>
      <c r="AC12" s="139"/>
    </row>
    <row r="13" spans="1:29" x14ac:dyDescent="0.2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/>
      <c r="M13" s="40"/>
      <c r="N13" s="40" t="s">
        <v>6</v>
      </c>
      <c r="O13" s="40" t="s">
        <v>115</v>
      </c>
      <c r="P13" s="200">
        <v>0.16</v>
      </c>
      <c r="Q13" s="200">
        <v>0.16</v>
      </c>
      <c r="R13" s="200">
        <v>0.11</v>
      </c>
      <c r="S13" s="200">
        <v>0.08</v>
      </c>
      <c r="T13" s="200">
        <v>0.08</v>
      </c>
      <c r="U13" s="200">
        <v>0.08</v>
      </c>
      <c r="V13" s="200">
        <v>0.08</v>
      </c>
      <c r="W13" s="200" t="s">
        <v>167</v>
      </c>
      <c r="X13" s="40"/>
      <c r="Y13" s="139"/>
      <c r="Z13" s="139"/>
      <c r="AA13" s="139"/>
      <c r="AB13" s="139"/>
      <c r="AC13" s="139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/>
      <c r="K14" s="75"/>
      <c r="M14" s="40" t="s">
        <v>62</v>
      </c>
      <c r="N14" s="40" t="s">
        <v>7</v>
      </c>
      <c r="O14" s="40" t="s">
        <v>114</v>
      </c>
      <c r="P14" s="200">
        <v>0.13</v>
      </c>
      <c r="Q14" s="200">
        <v>0.13</v>
      </c>
      <c r="R14" s="200">
        <v>0.13</v>
      </c>
      <c r="S14" s="200">
        <v>0.13</v>
      </c>
      <c r="T14" s="200">
        <v>0.13</v>
      </c>
      <c r="U14" s="200">
        <v>0.13</v>
      </c>
      <c r="V14" s="40"/>
      <c r="W14" s="40" t="s">
        <v>167</v>
      </c>
      <c r="X14" s="40"/>
      <c r="Y14" s="139"/>
      <c r="Z14" s="139"/>
      <c r="AA14" s="139"/>
      <c r="AB14" s="139"/>
      <c r="AC14" s="139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/>
      <c r="K15" s="75"/>
      <c r="M15" s="40"/>
      <c r="N15" s="40" t="s">
        <v>7</v>
      </c>
      <c r="O15" s="40" t="s">
        <v>115</v>
      </c>
      <c r="P15" s="200">
        <v>0.11</v>
      </c>
      <c r="Q15" s="200">
        <v>0.11</v>
      </c>
      <c r="R15" s="200">
        <v>0.11</v>
      </c>
      <c r="S15" s="200">
        <v>0.11</v>
      </c>
      <c r="T15" s="200">
        <v>0.11</v>
      </c>
      <c r="U15" s="200">
        <v>0.11</v>
      </c>
      <c r="V15" s="40"/>
      <c r="W15" s="40" t="s">
        <v>167</v>
      </c>
      <c r="X15" s="40"/>
      <c r="Y15" s="139"/>
      <c r="Z15" s="139"/>
      <c r="AA15" s="139"/>
      <c r="AB15" s="139"/>
      <c r="AC15" s="139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0.31</v>
      </c>
      <c r="E16" s="88">
        <v>0.31</v>
      </c>
      <c r="F16" s="88">
        <v>0.23</v>
      </c>
      <c r="G16" s="88">
        <v>0.2</v>
      </c>
      <c r="H16" s="88">
        <v>0.14000000000000001</v>
      </c>
      <c r="I16" s="88">
        <v>0.14000000000000001</v>
      </c>
      <c r="J16" s="74"/>
      <c r="K16" s="75"/>
      <c r="M16" s="40" t="s">
        <v>63</v>
      </c>
      <c r="N16" s="40" t="s">
        <v>8</v>
      </c>
      <c r="O16" s="40" t="s">
        <v>114</v>
      </c>
      <c r="P16" s="200">
        <v>0.27</v>
      </c>
      <c r="Q16" s="200">
        <v>0.27</v>
      </c>
      <c r="R16" s="200">
        <v>0.23</v>
      </c>
      <c r="S16" s="200">
        <v>0.2</v>
      </c>
      <c r="T16" s="200">
        <v>0.14000000000000001</v>
      </c>
      <c r="U16" s="200">
        <v>0.14000000000000001</v>
      </c>
      <c r="V16" s="200"/>
      <c r="W16" s="40" t="s">
        <v>167</v>
      </c>
      <c r="X16" s="40"/>
      <c r="Y16" s="139"/>
      <c r="Z16" s="139"/>
      <c r="AA16" s="139"/>
      <c r="AB16" s="139"/>
      <c r="AC16" s="139"/>
    </row>
    <row r="17" spans="1:29" x14ac:dyDescent="0.2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0.11</v>
      </c>
      <c r="H17" s="88">
        <v>7.0000000000000007E-2</v>
      </c>
      <c r="I17" s="88">
        <v>0.09</v>
      </c>
      <c r="J17" s="74"/>
      <c r="K17" s="75"/>
      <c r="M17" s="40"/>
      <c r="N17" s="40" t="s">
        <v>8</v>
      </c>
      <c r="O17" s="40" t="s">
        <v>115</v>
      </c>
      <c r="P17" s="200">
        <v>0.11</v>
      </c>
      <c r="Q17" s="200">
        <v>0.11</v>
      </c>
      <c r="R17" s="200">
        <v>0.1</v>
      </c>
      <c r="S17" s="200">
        <v>0.11</v>
      </c>
      <c r="T17" s="200">
        <v>7.0000000000000007E-2</v>
      </c>
      <c r="U17" s="200">
        <v>0.09</v>
      </c>
      <c r="V17" s="200"/>
      <c r="W17" s="40" t="s">
        <v>167</v>
      </c>
      <c r="X17" s="40"/>
      <c r="Y17" s="139"/>
      <c r="Z17" s="139"/>
      <c r="AA17" s="139"/>
      <c r="AB17" s="139"/>
      <c r="AC17" s="139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0.26</v>
      </c>
      <c r="E18" s="88">
        <v>0.26</v>
      </c>
      <c r="F18" s="88">
        <v>0.25</v>
      </c>
      <c r="G18" s="88">
        <v>0.14000000000000001</v>
      </c>
      <c r="H18" s="88">
        <v>0.09</v>
      </c>
      <c r="I18" s="88">
        <v>0.09</v>
      </c>
      <c r="J18" s="74"/>
      <c r="K18" s="75"/>
      <c r="M18" s="40" t="s">
        <v>64</v>
      </c>
      <c r="N18" s="40" t="s">
        <v>9</v>
      </c>
      <c r="O18" s="40" t="s">
        <v>114</v>
      </c>
      <c r="P18" s="200">
        <v>0.26</v>
      </c>
      <c r="Q18" s="200">
        <v>0.26</v>
      </c>
      <c r="R18" s="200">
        <v>0.25</v>
      </c>
      <c r="S18" s="200">
        <v>0.14000000000000001</v>
      </c>
      <c r="T18" s="200">
        <v>0.09</v>
      </c>
      <c r="U18" s="200">
        <v>0.09</v>
      </c>
      <c r="V18" s="200"/>
      <c r="W18" s="40" t="s">
        <v>167</v>
      </c>
      <c r="X18" s="40"/>
      <c r="Y18" s="139"/>
      <c r="Z18" s="139"/>
      <c r="AA18" s="139"/>
      <c r="AB18" s="139"/>
      <c r="AC18" s="139"/>
    </row>
    <row r="19" spans="1:29" x14ac:dyDescent="0.2">
      <c r="A19" s="9"/>
      <c r="B19" s="10" t="s">
        <v>9</v>
      </c>
      <c r="C19" s="27" t="s">
        <v>115</v>
      </c>
      <c r="D19" s="88">
        <v>0.11</v>
      </c>
      <c r="E19" s="88">
        <v>0.11</v>
      </c>
      <c r="F19" s="88">
        <v>0.1</v>
      </c>
      <c r="G19" s="88">
        <v>0.08</v>
      </c>
      <c r="H19" s="88">
        <v>0.06</v>
      </c>
      <c r="I19" s="88">
        <v>0.06</v>
      </c>
      <c r="J19" s="74"/>
      <c r="K19" s="75"/>
      <c r="M19" s="40"/>
      <c r="N19" s="40" t="s">
        <v>9</v>
      </c>
      <c r="O19" s="40" t="s">
        <v>115</v>
      </c>
      <c r="P19" s="200">
        <v>0.11</v>
      </c>
      <c r="Q19" s="200">
        <v>0.11</v>
      </c>
      <c r="R19" s="200">
        <v>0.1</v>
      </c>
      <c r="S19" s="200">
        <v>0.08</v>
      </c>
      <c r="T19" s="200">
        <v>0.06</v>
      </c>
      <c r="U19" s="200">
        <v>0.06</v>
      </c>
      <c r="V19" s="200"/>
      <c r="W19" s="40" t="s">
        <v>167</v>
      </c>
      <c r="X19" s="40"/>
      <c r="Y19" s="139"/>
      <c r="Z19" s="139"/>
      <c r="AA19" s="139"/>
      <c r="AB19" s="139"/>
      <c r="AC19" s="139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0.12</v>
      </c>
      <c r="I20" s="116">
        <v>0.12</v>
      </c>
      <c r="J20" s="74"/>
      <c r="K20" s="75"/>
      <c r="M20" s="40" t="s">
        <v>66</v>
      </c>
      <c r="N20" s="40" t="s">
        <v>10</v>
      </c>
      <c r="O20" s="40" t="s">
        <v>114</v>
      </c>
      <c r="P20" s="200">
        <v>0.19</v>
      </c>
      <c r="Q20" s="200">
        <v>0.19</v>
      </c>
      <c r="R20" s="200">
        <v>0.19</v>
      </c>
      <c r="S20" s="200">
        <v>0.19</v>
      </c>
      <c r="T20" s="200">
        <v>0.12</v>
      </c>
      <c r="U20" s="200">
        <v>0.12</v>
      </c>
      <c r="V20" s="40"/>
      <c r="W20" s="40" t="s">
        <v>167</v>
      </c>
      <c r="X20" s="40"/>
      <c r="Y20" s="139"/>
      <c r="Z20" s="139"/>
      <c r="AA20" s="139"/>
      <c r="AB20" s="139"/>
      <c r="AC20" s="139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0.12</v>
      </c>
      <c r="I21" s="116">
        <v>0.12</v>
      </c>
      <c r="J21" s="74"/>
      <c r="K21" s="75"/>
      <c r="M21" s="40"/>
      <c r="N21" s="40" t="s">
        <v>10</v>
      </c>
      <c r="O21" s="40" t="s">
        <v>115</v>
      </c>
      <c r="P21" s="200">
        <v>0.13</v>
      </c>
      <c r="Q21" s="200">
        <v>0.13</v>
      </c>
      <c r="R21" s="200">
        <v>0.13</v>
      </c>
      <c r="S21" s="200">
        <v>0.1</v>
      </c>
      <c r="T21" s="200">
        <v>0.12</v>
      </c>
      <c r="U21" s="200">
        <v>0.12</v>
      </c>
      <c r="V21" s="40"/>
      <c r="W21" s="40" t="s">
        <v>167</v>
      </c>
      <c r="X21" s="40"/>
      <c r="Y21" s="139"/>
      <c r="Z21" s="139"/>
      <c r="AA21" s="139"/>
      <c r="AB21" s="139"/>
      <c r="AC21" s="139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0.2</v>
      </c>
      <c r="E22" s="88">
        <v>0.2</v>
      </c>
      <c r="F22" s="88">
        <v>0.15</v>
      </c>
      <c r="G22" s="88">
        <v>0.12</v>
      </c>
      <c r="H22" s="88">
        <v>0.11</v>
      </c>
      <c r="I22" s="88">
        <v>0.11</v>
      </c>
      <c r="J22" s="74"/>
      <c r="K22" s="75" t="s">
        <v>167</v>
      </c>
      <c r="M22" s="40" t="s">
        <v>68</v>
      </c>
      <c r="N22" s="40" t="s">
        <v>11</v>
      </c>
      <c r="O22" s="40" t="s">
        <v>114</v>
      </c>
      <c r="P22" s="200">
        <v>0.2</v>
      </c>
      <c r="Q22" s="200">
        <v>0.2</v>
      </c>
      <c r="R22" s="200">
        <v>0.15</v>
      </c>
      <c r="S22" s="200">
        <v>0.12</v>
      </c>
      <c r="T22" s="200">
        <v>0.11</v>
      </c>
      <c r="U22" s="200">
        <v>0.11</v>
      </c>
      <c r="V22" s="200"/>
      <c r="W22" s="40" t="s">
        <v>167</v>
      </c>
      <c r="X22" s="40"/>
      <c r="Y22" s="139"/>
      <c r="Z22" s="139"/>
      <c r="AA22" s="139"/>
      <c r="AB22" s="139"/>
      <c r="AC22" s="139"/>
    </row>
    <row r="23" spans="1:29" ht="13.5" thickBot="1" x14ac:dyDescent="0.25">
      <c r="A23" s="11"/>
      <c r="B23" s="12" t="s">
        <v>11</v>
      </c>
      <c r="C23" s="30" t="s">
        <v>115</v>
      </c>
      <c r="D23" s="118">
        <v>0.1</v>
      </c>
      <c r="E23" s="118">
        <v>0.1</v>
      </c>
      <c r="F23" s="118">
        <v>7.0000000000000007E-2</v>
      </c>
      <c r="G23" s="118">
        <v>0.05</v>
      </c>
      <c r="H23" s="118">
        <v>0.05</v>
      </c>
      <c r="I23" s="118">
        <v>0.05</v>
      </c>
      <c r="J23" s="74"/>
      <c r="K23" s="87" t="s">
        <v>167</v>
      </c>
      <c r="M23" s="40"/>
      <c r="N23" s="40" t="s">
        <v>11</v>
      </c>
      <c r="O23" s="40" t="s">
        <v>115</v>
      </c>
      <c r="P23" s="200">
        <v>0.1</v>
      </c>
      <c r="Q23" s="200">
        <v>0.1</v>
      </c>
      <c r="R23" s="200">
        <v>7.0000000000000007E-2</v>
      </c>
      <c r="S23" s="200">
        <v>0.05</v>
      </c>
      <c r="T23" s="200">
        <v>0.05</v>
      </c>
      <c r="U23" s="200">
        <v>0.05</v>
      </c>
      <c r="V23" s="200"/>
      <c r="W23" s="40" t="s">
        <v>167</v>
      </c>
      <c r="X23" s="40"/>
      <c r="Y23" s="139"/>
      <c r="Z23" s="139"/>
      <c r="AA23" s="139"/>
      <c r="AB23" s="139"/>
      <c r="AC23" s="139"/>
    </row>
    <row r="24" spans="1:29" x14ac:dyDescent="0.2"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</row>
    <row r="25" spans="1:29" x14ac:dyDescent="0.2"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</row>
    <row r="26" spans="1:29" x14ac:dyDescent="0.2"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</row>
    <row r="27" spans="1:29" x14ac:dyDescent="0.2">
      <c r="Y27" s="92"/>
    </row>
    <row r="28" spans="1:29" x14ac:dyDescent="0.2">
      <c r="AC28" s="89"/>
    </row>
    <row r="29" spans="1:29" x14ac:dyDescent="0.2">
      <c r="AC29" s="89"/>
    </row>
    <row r="30" spans="1:29" x14ac:dyDescent="0.2">
      <c r="AC30" s="89"/>
    </row>
    <row r="31" spans="1:29" x14ac:dyDescent="0.2">
      <c r="AC31" s="89"/>
    </row>
    <row r="32" spans="1:29" x14ac:dyDescent="0.2">
      <c r="AC32" s="89"/>
    </row>
  </sheetData>
  <mergeCells count="2">
    <mergeCell ref="A4:K4"/>
    <mergeCell ref="D6:K6"/>
  </mergeCells>
  <conditionalFormatting sqref="D8:K23">
    <cfRule type="expression" dxfId="1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12.7109375" style="92" customWidth="1"/>
    <col min="2" max="2" width="17.7109375" style="92" customWidth="1"/>
    <col min="3" max="3" width="13" style="92" customWidth="1"/>
    <col min="4" max="4" width="14.28515625" style="92" customWidth="1"/>
    <col min="5" max="5" width="13" style="92" customWidth="1"/>
    <col min="6" max="6" width="14.28515625" style="92" customWidth="1"/>
    <col min="7" max="7" width="13" style="92" customWidth="1"/>
    <col min="8" max="8" width="14.28515625" style="92" customWidth="1"/>
    <col min="9" max="9" width="13" style="92" customWidth="1"/>
    <col min="10" max="10" width="14.28515625" style="92" customWidth="1"/>
    <col min="11" max="11" width="13" style="92" customWidth="1"/>
    <col min="12" max="12" width="14.28515625" style="92" customWidth="1"/>
    <col min="13" max="13" width="13" style="92" customWidth="1"/>
    <col min="14" max="14" width="14.28515625" style="92" customWidth="1"/>
    <col min="15" max="15" width="13" style="92" customWidth="1"/>
    <col min="16" max="16" width="14.28515625" style="92" customWidth="1"/>
    <col min="17" max="17" width="13" style="92" customWidth="1"/>
    <col min="18" max="18" width="14.28515625" style="92" customWidth="1"/>
    <col min="19" max="19" width="13" style="92" customWidth="1"/>
    <col min="20" max="20" width="14.28515625" style="92" customWidth="1"/>
    <col min="21" max="21" width="13.85546875" style="92" customWidth="1"/>
    <col min="22" max="22" width="14.42578125" style="92" customWidth="1"/>
    <col min="23" max="23" width="18.570312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11" t="s">
        <v>118</v>
      </c>
      <c r="B5" s="212"/>
      <c r="C5" s="213"/>
      <c r="D5" s="41">
        <v>0.35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 t="s">
        <v>159</v>
      </c>
      <c r="C9" s="47">
        <v>1</v>
      </c>
      <c r="D9" s="47">
        <v>97</v>
      </c>
      <c r="E9" s="47">
        <v>2</v>
      </c>
      <c r="F9" s="47">
        <v>178</v>
      </c>
      <c r="G9" s="47">
        <v>3</v>
      </c>
      <c r="H9" s="47">
        <v>250</v>
      </c>
      <c r="I9" s="57">
        <v>4</v>
      </c>
      <c r="J9" s="57">
        <v>315</v>
      </c>
      <c r="K9" s="57">
        <v>5</v>
      </c>
      <c r="L9" s="57">
        <v>374</v>
      </c>
      <c r="M9" s="57">
        <v>6</v>
      </c>
      <c r="N9" s="57">
        <v>430</v>
      </c>
      <c r="O9" s="57">
        <v>7</v>
      </c>
      <c r="P9" s="57">
        <v>482</v>
      </c>
      <c r="Q9" s="57">
        <v>8</v>
      </c>
      <c r="R9" s="57">
        <v>532</v>
      </c>
      <c r="S9" s="57">
        <v>9</v>
      </c>
      <c r="T9" s="57">
        <v>578</v>
      </c>
      <c r="U9" s="57">
        <v>10</v>
      </c>
      <c r="V9" s="130">
        <v>578</v>
      </c>
      <c r="W9" s="97"/>
    </row>
    <row r="10" spans="1:23" s="4" customFormat="1" x14ac:dyDescent="0.2">
      <c r="A10" s="48" t="s">
        <v>39</v>
      </c>
      <c r="B10" s="49" t="s">
        <v>159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 t="s">
        <v>159</v>
      </c>
      <c r="C11" s="126">
        <v>16802</v>
      </c>
      <c r="D11" s="125">
        <v>49</v>
      </c>
      <c r="E11" s="126">
        <v>24503</v>
      </c>
      <c r="F11" s="125">
        <v>89</v>
      </c>
      <c r="G11" s="126">
        <v>32204</v>
      </c>
      <c r="H11" s="125">
        <v>126</v>
      </c>
      <c r="I11" s="126">
        <v>39205</v>
      </c>
      <c r="J11" s="126">
        <v>158</v>
      </c>
      <c r="K11" s="126">
        <v>46206</v>
      </c>
      <c r="L11" s="126">
        <v>188</v>
      </c>
      <c r="M11" s="126">
        <v>53207</v>
      </c>
      <c r="N11" s="126">
        <v>216</v>
      </c>
      <c r="O11" s="126">
        <v>60208</v>
      </c>
      <c r="P11" s="126">
        <v>242</v>
      </c>
      <c r="Q11" s="126">
        <v>67209</v>
      </c>
      <c r="R11" s="126">
        <v>267</v>
      </c>
      <c r="S11" s="126">
        <v>74210</v>
      </c>
      <c r="T11" s="126">
        <v>291</v>
      </c>
      <c r="U11" s="126">
        <v>81211</v>
      </c>
      <c r="V11" s="127">
        <v>291</v>
      </c>
      <c r="W11" s="195"/>
    </row>
    <row r="12" spans="1:23" s="97" customFormat="1" x14ac:dyDescent="0.2">
      <c r="A12" s="50" t="s">
        <v>140</v>
      </c>
      <c r="B12" s="49" t="s">
        <v>159</v>
      </c>
      <c r="C12" s="125">
        <v>1</v>
      </c>
      <c r="D12" s="125">
        <v>10</v>
      </c>
      <c r="E12" s="125">
        <v>2</v>
      </c>
      <c r="F12" s="125">
        <v>18</v>
      </c>
      <c r="G12" s="125">
        <v>3</v>
      </c>
      <c r="H12" s="125">
        <v>25</v>
      </c>
      <c r="I12" s="126">
        <v>4</v>
      </c>
      <c r="J12" s="126">
        <v>31</v>
      </c>
      <c r="K12" s="126">
        <v>5</v>
      </c>
      <c r="L12" s="126">
        <v>37</v>
      </c>
      <c r="M12" s="126">
        <v>6</v>
      </c>
      <c r="N12" s="126">
        <v>43</v>
      </c>
      <c r="O12" s="126">
        <v>7</v>
      </c>
      <c r="P12" s="126">
        <v>48</v>
      </c>
      <c r="Q12" s="126">
        <v>8</v>
      </c>
      <c r="R12" s="126">
        <v>53</v>
      </c>
      <c r="S12" s="126">
        <v>9</v>
      </c>
      <c r="T12" s="126">
        <v>58</v>
      </c>
      <c r="U12" s="126">
        <v>10</v>
      </c>
      <c r="V12" s="127">
        <v>58</v>
      </c>
    </row>
    <row r="13" spans="1:23" s="4" customFormat="1" x14ac:dyDescent="0.2">
      <c r="A13" s="50" t="s">
        <v>41</v>
      </c>
      <c r="B13" s="49" t="s">
        <v>159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 t="s">
        <v>159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 t="s">
        <v>159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 t="s">
        <v>159</v>
      </c>
      <c r="C16" s="126">
        <v>18468</v>
      </c>
      <c r="D16" s="125">
        <v>113</v>
      </c>
      <c r="E16" s="126">
        <v>26932</v>
      </c>
      <c r="F16" s="125">
        <v>209</v>
      </c>
      <c r="G16" s="126">
        <v>35397</v>
      </c>
      <c r="H16" s="125">
        <v>293</v>
      </c>
      <c r="I16" s="126">
        <v>43092</v>
      </c>
      <c r="J16" s="126">
        <v>369</v>
      </c>
      <c r="K16" s="126">
        <v>50787</v>
      </c>
      <c r="L16" s="126">
        <v>439</v>
      </c>
      <c r="M16" s="126">
        <v>58482</v>
      </c>
      <c r="N16" s="126">
        <v>504</v>
      </c>
      <c r="O16" s="126">
        <v>66177</v>
      </c>
      <c r="P16" s="126">
        <v>565</v>
      </c>
      <c r="Q16" s="126">
        <v>73872</v>
      </c>
      <c r="R16" s="126">
        <v>623</v>
      </c>
      <c r="S16" s="126">
        <v>81567</v>
      </c>
      <c r="T16" s="126">
        <v>678</v>
      </c>
      <c r="U16" s="126">
        <v>89262</v>
      </c>
      <c r="V16" s="127">
        <v>678</v>
      </c>
      <c r="W16" s="195"/>
    </row>
    <row r="17" spans="1:25" s="97" customFormat="1" x14ac:dyDescent="0.2">
      <c r="A17" s="50" t="s">
        <v>142</v>
      </c>
      <c r="B17" s="49" t="s">
        <v>159</v>
      </c>
      <c r="C17" s="125">
        <v>1</v>
      </c>
      <c r="D17" s="125">
        <v>997</v>
      </c>
      <c r="E17" s="125">
        <v>2</v>
      </c>
      <c r="F17" s="125">
        <v>1838</v>
      </c>
      <c r="G17" s="125">
        <v>3</v>
      </c>
      <c r="H17" s="125">
        <v>2579</v>
      </c>
      <c r="I17" s="126">
        <v>4</v>
      </c>
      <c r="J17" s="126">
        <v>3249</v>
      </c>
      <c r="K17" s="126">
        <v>5</v>
      </c>
      <c r="L17" s="126">
        <v>3865</v>
      </c>
      <c r="M17" s="126">
        <v>6</v>
      </c>
      <c r="N17" s="126">
        <v>4438</v>
      </c>
      <c r="O17" s="126">
        <v>7</v>
      </c>
      <c r="P17" s="126">
        <v>4976</v>
      </c>
      <c r="Q17" s="126">
        <v>8</v>
      </c>
      <c r="R17" s="126">
        <v>5486</v>
      </c>
      <c r="S17" s="126">
        <v>9</v>
      </c>
      <c r="T17" s="126">
        <v>5970</v>
      </c>
      <c r="U17" s="126">
        <v>10</v>
      </c>
      <c r="V17" s="127">
        <v>5970</v>
      </c>
    </row>
    <row r="18" spans="1:25" x14ac:dyDescent="0.2">
      <c r="A18" s="50" t="s">
        <v>12</v>
      </c>
      <c r="B18" s="49" t="s">
        <v>159</v>
      </c>
      <c r="C18" s="125">
        <v>1</v>
      </c>
      <c r="D18" s="125">
        <v>1984</v>
      </c>
      <c r="E18" s="125">
        <v>2</v>
      </c>
      <c r="F18" s="125">
        <v>3657</v>
      </c>
      <c r="G18" s="125">
        <v>3</v>
      </c>
      <c r="H18" s="125">
        <v>5130</v>
      </c>
      <c r="I18" s="126">
        <v>4</v>
      </c>
      <c r="J18" s="126">
        <v>6463</v>
      </c>
      <c r="K18" s="126">
        <v>5</v>
      </c>
      <c r="L18" s="126">
        <v>7688</v>
      </c>
      <c r="M18" s="126">
        <v>6</v>
      </c>
      <c r="N18" s="126">
        <v>8828</v>
      </c>
      <c r="O18" s="126">
        <v>7</v>
      </c>
      <c r="P18" s="126">
        <v>9899</v>
      </c>
      <c r="Q18" s="126">
        <v>8</v>
      </c>
      <c r="R18" s="126">
        <v>10912</v>
      </c>
      <c r="S18" s="126">
        <v>9</v>
      </c>
      <c r="T18" s="126">
        <v>11875</v>
      </c>
      <c r="U18" s="126">
        <v>10</v>
      </c>
      <c r="V18" s="127">
        <v>11875</v>
      </c>
      <c r="W18" s="97"/>
      <c r="X18" s="4"/>
      <c r="Y18" s="4"/>
    </row>
    <row r="19" spans="1:25" s="97" customFormat="1" x14ac:dyDescent="0.2">
      <c r="A19" s="50" t="s">
        <v>139</v>
      </c>
      <c r="B19" s="49" t="s">
        <v>159</v>
      </c>
      <c r="C19" s="125">
        <v>1</v>
      </c>
      <c r="D19" s="125">
        <v>11</v>
      </c>
      <c r="E19" s="125">
        <v>2</v>
      </c>
      <c r="F19" s="125">
        <v>21</v>
      </c>
      <c r="G19" s="125">
        <v>3</v>
      </c>
      <c r="H19" s="125">
        <v>29</v>
      </c>
      <c r="I19" s="126">
        <v>4</v>
      </c>
      <c r="J19" s="126">
        <v>37</v>
      </c>
      <c r="K19" s="126">
        <v>5</v>
      </c>
      <c r="L19" s="126">
        <v>44</v>
      </c>
      <c r="M19" s="126">
        <v>6</v>
      </c>
      <c r="N19" s="126">
        <v>50</v>
      </c>
      <c r="O19" s="126">
        <v>7</v>
      </c>
      <c r="P19" s="126">
        <v>56</v>
      </c>
      <c r="Q19" s="126">
        <v>8</v>
      </c>
      <c r="R19" s="126">
        <v>62</v>
      </c>
      <c r="S19" s="126">
        <v>9</v>
      </c>
      <c r="T19" s="126">
        <v>67</v>
      </c>
      <c r="U19" s="126">
        <v>10</v>
      </c>
      <c r="V19" s="127">
        <v>67</v>
      </c>
    </row>
    <row r="20" spans="1:25" s="97" customFormat="1" x14ac:dyDescent="0.2">
      <c r="A20" s="50" t="s">
        <v>170</v>
      </c>
      <c r="B20" s="49" t="s">
        <v>159</v>
      </c>
      <c r="C20" s="125">
        <v>80</v>
      </c>
      <c r="D20" s="125">
        <v>18</v>
      </c>
      <c r="E20" s="125">
        <v>120</v>
      </c>
      <c r="F20" s="125">
        <v>33</v>
      </c>
      <c r="G20" s="125">
        <v>160</v>
      </c>
      <c r="H20" s="125">
        <v>46</v>
      </c>
      <c r="I20" s="125">
        <v>200</v>
      </c>
      <c r="J20" s="126">
        <v>58</v>
      </c>
      <c r="K20" s="125">
        <v>240</v>
      </c>
      <c r="L20" s="126">
        <v>69</v>
      </c>
      <c r="M20" s="125">
        <v>280</v>
      </c>
      <c r="N20" s="126">
        <v>79</v>
      </c>
      <c r="O20" s="125">
        <v>320</v>
      </c>
      <c r="P20" s="126">
        <v>89</v>
      </c>
      <c r="Q20" s="125">
        <v>360</v>
      </c>
      <c r="R20" s="126">
        <v>98</v>
      </c>
      <c r="S20" s="125">
        <v>400</v>
      </c>
      <c r="T20" s="126">
        <v>106</v>
      </c>
      <c r="U20" s="125">
        <v>440</v>
      </c>
      <c r="V20" s="127">
        <v>106</v>
      </c>
    </row>
    <row r="21" spans="1:25" s="97" customFormat="1" x14ac:dyDescent="0.2">
      <c r="A21" s="50" t="s">
        <v>138</v>
      </c>
      <c r="B21" s="49" t="s">
        <v>159</v>
      </c>
      <c r="C21" s="126">
        <v>40</v>
      </c>
      <c r="D21" s="125">
        <v>18</v>
      </c>
      <c r="E21" s="126">
        <v>60</v>
      </c>
      <c r="F21" s="125">
        <v>34</v>
      </c>
      <c r="G21" s="126">
        <v>80</v>
      </c>
      <c r="H21" s="125">
        <v>47</v>
      </c>
      <c r="I21" s="126">
        <v>100</v>
      </c>
      <c r="J21" s="126">
        <v>59</v>
      </c>
      <c r="K21" s="126">
        <v>120</v>
      </c>
      <c r="L21" s="126">
        <v>71</v>
      </c>
      <c r="M21" s="126">
        <v>140</v>
      </c>
      <c r="N21" s="126">
        <v>81</v>
      </c>
      <c r="O21" s="126">
        <v>160</v>
      </c>
      <c r="P21" s="126">
        <v>91</v>
      </c>
      <c r="Q21" s="126">
        <v>180</v>
      </c>
      <c r="R21" s="126">
        <v>100</v>
      </c>
      <c r="S21" s="126">
        <v>200</v>
      </c>
      <c r="T21" s="126">
        <v>109</v>
      </c>
      <c r="U21" s="126">
        <v>220</v>
      </c>
      <c r="V21" s="127">
        <v>109</v>
      </c>
    </row>
    <row r="22" spans="1:25" s="97" customFormat="1" x14ac:dyDescent="0.2">
      <c r="A22" s="50" t="s">
        <v>171</v>
      </c>
      <c r="B22" s="49" t="s">
        <v>159</v>
      </c>
      <c r="C22" s="125">
        <v>1</v>
      </c>
      <c r="D22" s="125">
        <v>33</v>
      </c>
      <c r="E22" s="125">
        <v>2</v>
      </c>
      <c r="F22" s="125">
        <v>61</v>
      </c>
      <c r="G22" s="125">
        <v>3</v>
      </c>
      <c r="H22" s="125">
        <v>85</v>
      </c>
      <c r="I22" s="126">
        <v>4</v>
      </c>
      <c r="J22" s="126">
        <v>108</v>
      </c>
      <c r="K22" s="126">
        <v>5</v>
      </c>
      <c r="L22" s="126">
        <v>128</v>
      </c>
      <c r="M22" s="126">
        <v>6</v>
      </c>
      <c r="N22" s="126">
        <v>147</v>
      </c>
      <c r="O22" s="126">
        <v>7</v>
      </c>
      <c r="P22" s="126">
        <v>165</v>
      </c>
      <c r="Q22" s="126">
        <v>8</v>
      </c>
      <c r="R22" s="126">
        <v>182</v>
      </c>
      <c r="S22" s="126">
        <v>9</v>
      </c>
      <c r="T22" s="126">
        <v>198</v>
      </c>
      <c r="U22" s="126">
        <v>10</v>
      </c>
      <c r="V22" s="127">
        <v>198</v>
      </c>
    </row>
    <row r="23" spans="1:25" s="97" customFormat="1" x14ac:dyDescent="0.2">
      <c r="A23" s="50" t="s">
        <v>137</v>
      </c>
      <c r="B23" s="49" t="s">
        <v>159</v>
      </c>
      <c r="C23" s="125">
        <v>1</v>
      </c>
      <c r="D23" s="125">
        <v>46</v>
      </c>
      <c r="E23" s="125">
        <v>2</v>
      </c>
      <c r="F23" s="125">
        <v>85</v>
      </c>
      <c r="G23" s="125">
        <v>3</v>
      </c>
      <c r="H23" s="125">
        <v>119</v>
      </c>
      <c r="I23" s="126">
        <v>4</v>
      </c>
      <c r="J23" s="126">
        <v>150</v>
      </c>
      <c r="K23" s="126">
        <v>5</v>
      </c>
      <c r="L23" s="126">
        <v>179</v>
      </c>
      <c r="M23" s="126">
        <v>6</v>
      </c>
      <c r="N23" s="126">
        <v>205</v>
      </c>
      <c r="O23" s="126">
        <v>7</v>
      </c>
      <c r="P23" s="126">
        <v>230</v>
      </c>
      <c r="Q23" s="126">
        <v>8</v>
      </c>
      <c r="R23" s="126">
        <v>253</v>
      </c>
      <c r="S23" s="126">
        <v>9</v>
      </c>
      <c r="T23" s="126">
        <v>276</v>
      </c>
      <c r="U23" s="126">
        <v>10</v>
      </c>
      <c r="V23" s="127">
        <v>276</v>
      </c>
    </row>
    <row r="24" spans="1:25" s="97" customFormat="1" x14ac:dyDescent="0.2">
      <c r="A24" s="50" t="s">
        <v>172</v>
      </c>
      <c r="B24" s="49" t="s">
        <v>159</v>
      </c>
      <c r="C24" s="125">
        <v>1</v>
      </c>
      <c r="D24" s="125">
        <v>713</v>
      </c>
      <c r="E24" s="125">
        <v>2</v>
      </c>
      <c r="F24" s="125">
        <v>1314</v>
      </c>
      <c r="G24" s="125">
        <v>3</v>
      </c>
      <c r="H24" s="125">
        <v>1844</v>
      </c>
      <c r="I24" s="126">
        <v>4</v>
      </c>
      <c r="J24" s="126">
        <v>2323</v>
      </c>
      <c r="K24" s="126">
        <v>5</v>
      </c>
      <c r="L24" s="126">
        <v>2763</v>
      </c>
      <c r="M24" s="126">
        <v>6</v>
      </c>
      <c r="N24" s="126">
        <v>3173</v>
      </c>
      <c r="O24" s="126">
        <v>7</v>
      </c>
      <c r="P24" s="126">
        <v>3558</v>
      </c>
      <c r="Q24" s="126">
        <v>8</v>
      </c>
      <c r="R24" s="126">
        <v>3922</v>
      </c>
      <c r="S24" s="126">
        <v>9</v>
      </c>
      <c r="T24" s="126">
        <v>4268</v>
      </c>
      <c r="U24" s="126">
        <v>10</v>
      </c>
      <c r="V24" s="127">
        <v>4268</v>
      </c>
      <c r="W24" s="172"/>
    </row>
    <row r="25" spans="1:25" s="97" customFormat="1" x14ac:dyDescent="0.2">
      <c r="A25" s="50" t="s">
        <v>141</v>
      </c>
      <c r="B25" s="49" t="s">
        <v>159</v>
      </c>
      <c r="C25" s="125">
        <v>1</v>
      </c>
      <c r="D25" s="135">
        <v>0.67</v>
      </c>
      <c r="E25" s="125">
        <v>2</v>
      </c>
      <c r="F25" s="135">
        <v>1.24</v>
      </c>
      <c r="G25" s="125">
        <v>3</v>
      </c>
      <c r="H25" s="135">
        <v>1.74</v>
      </c>
      <c r="I25" s="138">
        <v>4</v>
      </c>
      <c r="J25" s="136">
        <v>2.2000000000000002</v>
      </c>
      <c r="K25" s="138">
        <v>5</v>
      </c>
      <c r="L25" s="136">
        <v>2.61</v>
      </c>
      <c r="M25" s="138">
        <v>6</v>
      </c>
      <c r="N25" s="136">
        <v>3</v>
      </c>
      <c r="O25" s="138">
        <v>7</v>
      </c>
      <c r="P25" s="136">
        <v>3.36</v>
      </c>
      <c r="Q25" s="138">
        <v>8</v>
      </c>
      <c r="R25" s="136">
        <v>3.71</v>
      </c>
      <c r="S25" s="138">
        <v>9</v>
      </c>
      <c r="T25" s="136">
        <v>4.04</v>
      </c>
      <c r="U25" s="138">
        <v>10</v>
      </c>
      <c r="V25" s="137">
        <v>4.04</v>
      </c>
    </row>
    <row r="26" spans="1:25" s="97" customFormat="1" x14ac:dyDescent="0.2">
      <c r="A26" s="50" t="s">
        <v>7</v>
      </c>
      <c r="B26" s="49" t="s">
        <v>159</v>
      </c>
      <c r="C26" s="125">
        <v>1</v>
      </c>
      <c r="D26" s="125">
        <v>59</v>
      </c>
      <c r="E26" s="125">
        <v>2</v>
      </c>
      <c r="F26" s="125">
        <v>109</v>
      </c>
      <c r="G26" s="125">
        <v>3</v>
      </c>
      <c r="H26" s="125">
        <v>153</v>
      </c>
      <c r="I26" s="126">
        <v>4</v>
      </c>
      <c r="J26" s="126">
        <v>193</v>
      </c>
      <c r="K26" s="126">
        <v>5</v>
      </c>
      <c r="L26" s="126">
        <v>229</v>
      </c>
      <c r="M26" s="126">
        <v>6</v>
      </c>
      <c r="N26" s="126">
        <v>263</v>
      </c>
      <c r="O26" s="126">
        <v>7</v>
      </c>
      <c r="P26" s="126">
        <v>295</v>
      </c>
      <c r="Q26" s="126">
        <v>8</v>
      </c>
      <c r="R26" s="126">
        <v>325</v>
      </c>
      <c r="S26" s="126">
        <v>9</v>
      </c>
      <c r="T26" s="126">
        <v>354</v>
      </c>
      <c r="U26" s="126">
        <v>10</v>
      </c>
      <c r="V26" s="127">
        <v>354</v>
      </c>
    </row>
    <row r="27" spans="1:25" s="97" customFormat="1" x14ac:dyDescent="0.2">
      <c r="A27" s="185" t="s">
        <v>8</v>
      </c>
      <c r="B27" s="186" t="s">
        <v>159</v>
      </c>
      <c r="C27" s="126">
        <v>2354</v>
      </c>
      <c r="D27" s="126">
        <v>674</v>
      </c>
      <c r="E27" s="126">
        <v>3454</v>
      </c>
      <c r="F27" s="126">
        <v>1243</v>
      </c>
      <c r="G27" s="126">
        <v>4554</v>
      </c>
      <c r="H27" s="126">
        <v>1743</v>
      </c>
      <c r="I27" s="126">
        <v>5577</v>
      </c>
      <c r="J27" s="126">
        <v>2196</v>
      </c>
      <c r="K27" s="126">
        <v>6600</v>
      </c>
      <c r="L27" s="126">
        <v>2612</v>
      </c>
      <c r="M27" s="126">
        <v>7623</v>
      </c>
      <c r="N27" s="126">
        <v>3000</v>
      </c>
      <c r="O27" s="126">
        <v>8646</v>
      </c>
      <c r="P27" s="126">
        <v>3364</v>
      </c>
      <c r="Q27" s="126">
        <v>9669</v>
      </c>
      <c r="R27" s="126">
        <v>3708</v>
      </c>
      <c r="S27" s="126">
        <v>10692</v>
      </c>
      <c r="T27" s="126">
        <v>4036</v>
      </c>
      <c r="U27" s="126">
        <v>11715</v>
      </c>
      <c r="V27" s="126">
        <v>4036</v>
      </c>
      <c r="W27" s="172"/>
    </row>
    <row r="28" spans="1:25" s="97" customFormat="1" x14ac:dyDescent="0.2">
      <c r="A28" s="50" t="s">
        <v>9</v>
      </c>
      <c r="B28" s="49" t="s">
        <v>159</v>
      </c>
      <c r="C28" s="126">
        <v>3060</v>
      </c>
      <c r="D28" s="125">
        <v>33</v>
      </c>
      <c r="E28" s="126">
        <v>4463</v>
      </c>
      <c r="F28" s="125">
        <v>60</v>
      </c>
      <c r="G28" s="126">
        <v>5865</v>
      </c>
      <c r="H28" s="125">
        <v>84</v>
      </c>
      <c r="I28" s="126">
        <v>7140</v>
      </c>
      <c r="J28" s="126">
        <v>106</v>
      </c>
      <c r="K28" s="126">
        <v>8415</v>
      </c>
      <c r="L28" s="126">
        <v>126</v>
      </c>
      <c r="M28" s="126">
        <v>9690</v>
      </c>
      <c r="N28" s="126">
        <v>145</v>
      </c>
      <c r="O28" s="126">
        <v>10965</v>
      </c>
      <c r="P28" s="126">
        <v>163</v>
      </c>
      <c r="Q28" s="126">
        <v>12240</v>
      </c>
      <c r="R28" s="126">
        <v>179</v>
      </c>
      <c r="S28" s="126">
        <v>13515</v>
      </c>
      <c r="T28" s="126">
        <v>195</v>
      </c>
      <c r="U28" s="126">
        <v>14790</v>
      </c>
      <c r="V28" s="127">
        <v>195</v>
      </c>
      <c r="W28" s="195"/>
    </row>
    <row r="29" spans="1:25" s="97" customFormat="1" x14ac:dyDescent="0.2">
      <c r="A29" s="50" t="s">
        <v>44</v>
      </c>
      <c r="B29" s="49" t="s">
        <v>159</v>
      </c>
      <c r="C29" s="126">
        <v>800</v>
      </c>
      <c r="D29" s="125">
        <v>15</v>
      </c>
      <c r="E29" s="126">
        <v>1200</v>
      </c>
      <c r="F29" s="125">
        <v>27</v>
      </c>
      <c r="G29" s="126">
        <v>1600</v>
      </c>
      <c r="H29" s="125">
        <v>38</v>
      </c>
      <c r="I29" s="126">
        <v>2000</v>
      </c>
      <c r="J29" s="126">
        <v>48</v>
      </c>
      <c r="K29" s="126">
        <v>2400</v>
      </c>
      <c r="L29" s="126">
        <v>57</v>
      </c>
      <c r="M29" s="126">
        <v>2800</v>
      </c>
      <c r="N29" s="126">
        <v>66</v>
      </c>
      <c r="O29" s="126">
        <v>3200</v>
      </c>
      <c r="P29" s="126">
        <v>74</v>
      </c>
      <c r="Q29" s="126">
        <v>3600</v>
      </c>
      <c r="R29" s="126">
        <v>82</v>
      </c>
      <c r="S29" s="126">
        <v>4000</v>
      </c>
      <c r="T29" s="126">
        <v>89</v>
      </c>
      <c r="U29" s="126">
        <v>4400</v>
      </c>
      <c r="V29" s="127">
        <v>89</v>
      </c>
    </row>
    <row r="30" spans="1:25" s="97" customFormat="1" x14ac:dyDescent="0.2">
      <c r="A30" s="50" t="s">
        <v>173</v>
      </c>
      <c r="B30" s="49" t="s">
        <v>159</v>
      </c>
      <c r="C30" s="125">
        <v>20</v>
      </c>
      <c r="D30" s="125">
        <v>12</v>
      </c>
      <c r="E30" s="125">
        <v>30</v>
      </c>
      <c r="F30" s="125">
        <v>23</v>
      </c>
      <c r="G30" s="125">
        <v>40</v>
      </c>
      <c r="H30" s="125">
        <v>32</v>
      </c>
      <c r="I30" s="125">
        <v>50</v>
      </c>
      <c r="J30" s="126">
        <v>40</v>
      </c>
      <c r="K30" s="125">
        <v>60</v>
      </c>
      <c r="L30" s="126">
        <v>48</v>
      </c>
      <c r="M30" s="125">
        <v>70</v>
      </c>
      <c r="N30" s="126">
        <v>55</v>
      </c>
      <c r="O30" s="125">
        <v>80</v>
      </c>
      <c r="P30" s="126">
        <v>62</v>
      </c>
      <c r="Q30" s="125">
        <v>90</v>
      </c>
      <c r="R30" s="126">
        <v>68</v>
      </c>
      <c r="S30" s="125">
        <v>100</v>
      </c>
      <c r="T30" s="126">
        <v>74</v>
      </c>
      <c r="U30" s="125">
        <v>110</v>
      </c>
      <c r="V30" s="127">
        <v>74</v>
      </c>
      <c r="W30" s="172"/>
    </row>
    <row r="31" spans="1:25" x14ac:dyDescent="0.2">
      <c r="A31" s="50" t="s">
        <v>10</v>
      </c>
      <c r="B31" s="49" t="s">
        <v>159</v>
      </c>
      <c r="C31" s="126">
        <v>271</v>
      </c>
      <c r="D31" s="125">
        <v>727</v>
      </c>
      <c r="E31" s="126">
        <v>395</v>
      </c>
      <c r="F31" s="125">
        <v>1340</v>
      </c>
      <c r="G31" s="126">
        <v>519</v>
      </c>
      <c r="H31" s="125">
        <v>1881</v>
      </c>
      <c r="I31" s="126">
        <v>632</v>
      </c>
      <c r="J31" s="126">
        <v>2369</v>
      </c>
      <c r="K31" s="126">
        <v>745</v>
      </c>
      <c r="L31" s="126">
        <v>2818</v>
      </c>
      <c r="M31" s="126">
        <v>858</v>
      </c>
      <c r="N31" s="126">
        <v>3236</v>
      </c>
      <c r="O31" s="126">
        <v>971</v>
      </c>
      <c r="P31" s="126">
        <v>3629</v>
      </c>
      <c r="Q31" s="126">
        <v>1084</v>
      </c>
      <c r="R31" s="126">
        <v>4000</v>
      </c>
      <c r="S31" s="126">
        <v>1197</v>
      </c>
      <c r="T31" s="126">
        <v>4353</v>
      </c>
      <c r="U31" s="126">
        <v>1310</v>
      </c>
      <c r="V31" s="127">
        <v>4353</v>
      </c>
      <c r="W31" s="195"/>
      <c r="X31" s="4"/>
      <c r="Y31" s="4"/>
    </row>
    <row r="32" spans="1:25" x14ac:dyDescent="0.2">
      <c r="A32" s="51" t="s">
        <v>43</v>
      </c>
      <c r="B32" s="49" t="s">
        <v>159</v>
      </c>
      <c r="C32" s="126">
        <v>40</v>
      </c>
      <c r="D32" s="125">
        <v>20</v>
      </c>
      <c r="E32" s="126">
        <v>60</v>
      </c>
      <c r="F32" s="125">
        <v>36</v>
      </c>
      <c r="G32" s="126">
        <v>80</v>
      </c>
      <c r="H32" s="125">
        <v>51</v>
      </c>
      <c r="I32" s="126">
        <v>100</v>
      </c>
      <c r="J32" s="126">
        <v>64</v>
      </c>
      <c r="K32" s="126">
        <v>120</v>
      </c>
      <c r="L32" s="126">
        <v>77</v>
      </c>
      <c r="M32" s="126">
        <v>140</v>
      </c>
      <c r="N32" s="126">
        <v>88</v>
      </c>
      <c r="O32" s="126">
        <v>160</v>
      </c>
      <c r="P32" s="126">
        <v>99</v>
      </c>
      <c r="Q32" s="126">
        <v>180</v>
      </c>
      <c r="R32" s="126">
        <v>109</v>
      </c>
      <c r="S32" s="126">
        <v>200</v>
      </c>
      <c r="T32" s="126">
        <v>118</v>
      </c>
      <c r="U32" s="126">
        <v>220</v>
      </c>
      <c r="V32" s="127">
        <v>118</v>
      </c>
      <c r="W32" s="97"/>
      <c r="X32" s="4"/>
      <c r="Y32" s="4"/>
    </row>
    <row r="33" spans="1:25" s="97" customFormat="1" x14ac:dyDescent="0.2">
      <c r="A33" s="51" t="s">
        <v>174</v>
      </c>
      <c r="B33" s="49" t="s">
        <v>159</v>
      </c>
      <c r="C33" s="125">
        <v>1</v>
      </c>
      <c r="D33" s="125">
        <v>12</v>
      </c>
      <c r="E33" s="125">
        <v>2</v>
      </c>
      <c r="F33" s="125">
        <v>22</v>
      </c>
      <c r="G33" s="125">
        <v>3</v>
      </c>
      <c r="H33" s="125">
        <v>30</v>
      </c>
      <c r="I33" s="125">
        <v>4</v>
      </c>
      <c r="J33" s="126">
        <v>38</v>
      </c>
      <c r="K33" s="125">
        <v>5</v>
      </c>
      <c r="L33" s="126">
        <v>45</v>
      </c>
      <c r="M33" s="125">
        <v>6</v>
      </c>
      <c r="N33" s="126">
        <v>52</v>
      </c>
      <c r="O33" s="125">
        <v>7</v>
      </c>
      <c r="P33" s="126">
        <v>58</v>
      </c>
      <c r="Q33" s="125">
        <v>8</v>
      </c>
      <c r="R33" s="126">
        <v>64</v>
      </c>
      <c r="S33" s="125">
        <v>9</v>
      </c>
      <c r="T33" s="126">
        <v>70</v>
      </c>
      <c r="U33" s="125">
        <v>10</v>
      </c>
      <c r="V33" s="127">
        <v>70</v>
      </c>
    </row>
    <row r="34" spans="1:25" s="97" customFormat="1" x14ac:dyDescent="0.2">
      <c r="A34" s="51" t="s">
        <v>175</v>
      </c>
      <c r="B34" s="49" t="s">
        <v>159</v>
      </c>
      <c r="C34" s="125">
        <v>1</v>
      </c>
      <c r="D34" s="125">
        <v>48</v>
      </c>
      <c r="E34" s="125">
        <v>2</v>
      </c>
      <c r="F34" s="125">
        <v>89</v>
      </c>
      <c r="G34" s="125">
        <v>3</v>
      </c>
      <c r="H34" s="125">
        <v>124</v>
      </c>
      <c r="I34" s="126">
        <v>4</v>
      </c>
      <c r="J34" s="126">
        <v>157</v>
      </c>
      <c r="K34" s="126">
        <v>5</v>
      </c>
      <c r="L34" s="126">
        <v>186</v>
      </c>
      <c r="M34" s="126">
        <v>6</v>
      </c>
      <c r="N34" s="126">
        <v>214</v>
      </c>
      <c r="O34" s="126">
        <v>7</v>
      </c>
      <c r="P34" s="126">
        <v>240</v>
      </c>
      <c r="Q34" s="126">
        <v>8</v>
      </c>
      <c r="R34" s="126">
        <v>265</v>
      </c>
      <c r="S34" s="126">
        <v>9</v>
      </c>
      <c r="T34" s="126">
        <v>288</v>
      </c>
      <c r="U34" s="126">
        <v>10</v>
      </c>
      <c r="V34" s="127">
        <v>288</v>
      </c>
    </row>
    <row r="35" spans="1:25" s="97" customFormat="1" x14ac:dyDescent="0.2">
      <c r="A35" s="51" t="s">
        <v>114</v>
      </c>
      <c r="B35" s="49" t="s">
        <v>159</v>
      </c>
      <c r="C35" s="126">
        <v>56</v>
      </c>
      <c r="D35" s="125">
        <v>24</v>
      </c>
      <c r="E35" s="126">
        <v>84</v>
      </c>
      <c r="F35" s="125">
        <v>45</v>
      </c>
      <c r="G35" s="126">
        <v>112</v>
      </c>
      <c r="H35" s="125">
        <v>63</v>
      </c>
      <c r="I35" s="126">
        <v>140</v>
      </c>
      <c r="J35" s="126">
        <v>80</v>
      </c>
      <c r="K35" s="126">
        <v>168</v>
      </c>
      <c r="L35" s="126">
        <v>95</v>
      </c>
      <c r="M35" s="126">
        <v>196</v>
      </c>
      <c r="N35" s="126">
        <v>109</v>
      </c>
      <c r="O35" s="126">
        <v>224</v>
      </c>
      <c r="P35" s="126">
        <v>122</v>
      </c>
      <c r="Q35" s="126">
        <v>252</v>
      </c>
      <c r="R35" s="126">
        <v>135</v>
      </c>
      <c r="S35" s="126">
        <v>280</v>
      </c>
      <c r="T35" s="126">
        <v>147</v>
      </c>
      <c r="U35" s="126">
        <v>308</v>
      </c>
      <c r="V35" s="127">
        <v>147</v>
      </c>
    </row>
    <row r="36" spans="1:25" s="36" customFormat="1" ht="13.5" thickBot="1" x14ac:dyDescent="0.25">
      <c r="A36" s="52" t="s">
        <v>11</v>
      </c>
      <c r="B36" s="53" t="s">
        <v>159</v>
      </c>
      <c r="C36" s="55">
        <v>6479</v>
      </c>
      <c r="D36" s="54">
        <v>57</v>
      </c>
      <c r="E36" s="55">
        <v>9448</v>
      </c>
      <c r="F36" s="54">
        <v>104</v>
      </c>
      <c r="G36" s="55">
        <v>12418</v>
      </c>
      <c r="H36" s="54">
        <v>146</v>
      </c>
      <c r="I36" s="55">
        <v>15117</v>
      </c>
      <c r="J36" s="55">
        <v>184</v>
      </c>
      <c r="K36" s="55">
        <v>17816</v>
      </c>
      <c r="L36" s="55">
        <v>219</v>
      </c>
      <c r="M36" s="55">
        <v>20515</v>
      </c>
      <c r="N36" s="55">
        <v>252</v>
      </c>
      <c r="O36" s="55">
        <v>23214</v>
      </c>
      <c r="P36" s="55">
        <v>283</v>
      </c>
      <c r="Q36" s="55">
        <v>25913</v>
      </c>
      <c r="R36" s="55">
        <v>311</v>
      </c>
      <c r="S36" s="55">
        <v>28612</v>
      </c>
      <c r="T36" s="55">
        <v>339</v>
      </c>
      <c r="U36" s="55">
        <v>31311</v>
      </c>
      <c r="V36" s="56">
        <v>339</v>
      </c>
      <c r="W36" s="172"/>
      <c r="X36" s="196"/>
    </row>
    <row r="37" spans="1:25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2">
      <c r="A38" s="214" t="s">
        <v>116</v>
      </c>
      <c r="B38" s="214"/>
      <c r="C38" s="214"/>
      <c r="D38" s="214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2">
      <c r="A39" s="215" t="s">
        <v>158</v>
      </c>
      <c r="B39" s="215"/>
      <c r="C39" s="215"/>
      <c r="D39" s="215"/>
      <c r="E39" s="98"/>
      <c r="F39" s="199"/>
      <c r="G39" s="199"/>
      <c r="H39" s="199"/>
      <c r="I39" s="199"/>
      <c r="J39" s="98"/>
      <c r="K39" s="199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39" customFormat="1" x14ac:dyDescent="0.2">
      <c r="A40" s="164"/>
      <c r="B40" s="164"/>
      <c r="C40" s="181"/>
      <c r="D40" s="164"/>
      <c r="E40" s="181"/>
      <c r="G40" s="181"/>
      <c r="I40" s="181"/>
      <c r="K40" s="181"/>
      <c r="M40" s="181"/>
      <c r="O40" s="181"/>
      <c r="Q40" s="181"/>
      <c r="S40" s="181"/>
      <c r="U40" s="181"/>
      <c r="V40" s="162"/>
      <c r="W40" s="182"/>
    </row>
    <row r="41" spans="1:25" s="139" customFormat="1" ht="12" customHeight="1" x14ac:dyDescent="0.2">
      <c r="A41" s="164"/>
      <c r="B41" s="164"/>
      <c r="C41" s="183"/>
      <c r="D41" s="183"/>
      <c r="E41" s="183"/>
      <c r="F41" s="184"/>
      <c r="G41" s="183"/>
      <c r="H41" s="184"/>
      <c r="I41" s="183"/>
      <c r="J41" s="184"/>
      <c r="K41" s="183"/>
      <c r="L41" s="184"/>
      <c r="M41" s="183"/>
      <c r="N41" s="184"/>
      <c r="O41" s="183"/>
      <c r="P41" s="184"/>
      <c r="Q41" s="183"/>
      <c r="R41" s="184"/>
      <c r="S41" s="183"/>
      <c r="T41" s="184"/>
      <c r="U41" s="183"/>
    </row>
    <row r="42" spans="1:25" s="161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159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159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159</v>
      </c>
      <c r="C46" s="5">
        <v>17455</v>
      </c>
      <c r="D46" s="5">
        <v>49</v>
      </c>
      <c r="E46" s="5">
        <v>25176</v>
      </c>
      <c r="F46" s="5">
        <v>89</v>
      </c>
      <c r="G46" s="5">
        <v>32896</v>
      </c>
      <c r="H46" s="5">
        <v>126</v>
      </c>
      <c r="I46" s="5">
        <v>39610</v>
      </c>
      <c r="J46" s="5">
        <v>158</v>
      </c>
      <c r="K46" s="5">
        <v>46324</v>
      </c>
      <c r="L46" s="5">
        <v>188</v>
      </c>
      <c r="M46" s="5">
        <v>53038</v>
      </c>
      <c r="N46" s="5">
        <v>216</v>
      </c>
      <c r="O46" s="5">
        <v>59752</v>
      </c>
      <c r="P46" s="5">
        <v>242</v>
      </c>
      <c r="Q46" s="5">
        <v>66466</v>
      </c>
      <c r="R46" s="5">
        <v>267</v>
      </c>
      <c r="S46" s="5">
        <v>73180</v>
      </c>
      <c r="T46" s="5">
        <v>291</v>
      </c>
      <c r="U46" s="5">
        <v>79894</v>
      </c>
      <c r="V46" s="5">
        <v>291</v>
      </c>
    </row>
    <row r="47" spans="1:25" s="5" customFormat="1" x14ac:dyDescent="0.2">
      <c r="A47" s="5" t="s">
        <v>140</v>
      </c>
      <c r="B47" s="5" t="s">
        <v>159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5" customFormat="1" x14ac:dyDescent="0.2">
      <c r="A48" s="5" t="s">
        <v>41</v>
      </c>
      <c r="B48" s="5" t="s">
        <v>159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159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159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159</v>
      </c>
      <c r="C51" s="5">
        <v>19687</v>
      </c>
      <c r="D51" s="5">
        <v>113</v>
      </c>
      <c r="E51" s="5">
        <v>28395</v>
      </c>
      <c r="F51" s="5">
        <v>209</v>
      </c>
      <c r="G51" s="5">
        <v>37103</v>
      </c>
      <c r="H51" s="5">
        <v>293</v>
      </c>
      <c r="I51" s="5">
        <v>44675</v>
      </c>
      <c r="J51" s="5">
        <v>369</v>
      </c>
      <c r="K51" s="5">
        <v>52247</v>
      </c>
      <c r="L51" s="5">
        <v>439</v>
      </c>
      <c r="M51" s="5">
        <v>59819</v>
      </c>
      <c r="N51" s="5">
        <v>504</v>
      </c>
      <c r="O51" s="5">
        <v>67391</v>
      </c>
      <c r="P51" s="5">
        <v>565</v>
      </c>
      <c r="Q51" s="5">
        <v>74963</v>
      </c>
      <c r="R51" s="5">
        <v>623</v>
      </c>
      <c r="S51" s="5">
        <v>82535</v>
      </c>
      <c r="T51" s="5">
        <v>678</v>
      </c>
      <c r="U51" s="5">
        <v>90107</v>
      </c>
      <c r="V51" s="5">
        <v>678</v>
      </c>
    </row>
    <row r="52" spans="1:22" s="5" customFormat="1" x14ac:dyDescent="0.2">
      <c r="A52" s="5" t="s">
        <v>142</v>
      </c>
      <c r="B52" s="5" t="s">
        <v>159</v>
      </c>
      <c r="C52" s="5">
        <v>1</v>
      </c>
      <c r="D52" s="5">
        <v>997</v>
      </c>
      <c r="E52" s="5">
        <v>2</v>
      </c>
      <c r="F52" s="5">
        <v>1838</v>
      </c>
      <c r="G52" s="5">
        <v>3</v>
      </c>
      <c r="H52" s="5">
        <v>2579</v>
      </c>
      <c r="I52" s="5">
        <v>4</v>
      </c>
      <c r="J52" s="5">
        <v>3249</v>
      </c>
      <c r="K52" s="5">
        <v>5</v>
      </c>
      <c r="L52" s="5">
        <v>3865</v>
      </c>
      <c r="M52" s="5">
        <v>6</v>
      </c>
      <c r="N52" s="5">
        <v>4438</v>
      </c>
      <c r="O52" s="5">
        <v>7</v>
      </c>
      <c r="P52" s="5">
        <v>4976</v>
      </c>
      <c r="Q52" s="5">
        <v>8</v>
      </c>
      <c r="R52" s="5">
        <v>5486</v>
      </c>
      <c r="S52" s="5">
        <v>9</v>
      </c>
      <c r="T52" s="5">
        <v>5970</v>
      </c>
      <c r="U52" s="5">
        <v>10</v>
      </c>
      <c r="V52" s="5">
        <v>5970</v>
      </c>
    </row>
    <row r="53" spans="1:22" s="5" customFormat="1" x14ac:dyDescent="0.2">
      <c r="A53" s="5" t="s">
        <v>12</v>
      </c>
      <c r="B53" s="5" t="s">
        <v>159</v>
      </c>
      <c r="C53" s="5">
        <v>1</v>
      </c>
      <c r="D53" s="5">
        <v>1984</v>
      </c>
      <c r="E53" s="5">
        <v>2</v>
      </c>
      <c r="F53" s="5">
        <v>3657</v>
      </c>
      <c r="G53" s="5">
        <v>3</v>
      </c>
      <c r="H53" s="5">
        <v>5130</v>
      </c>
      <c r="I53" s="5">
        <v>4</v>
      </c>
      <c r="J53" s="5">
        <v>6463</v>
      </c>
      <c r="K53" s="5">
        <v>5</v>
      </c>
      <c r="L53" s="5">
        <v>7688</v>
      </c>
      <c r="M53" s="5">
        <v>6</v>
      </c>
      <c r="N53" s="5">
        <v>8828</v>
      </c>
      <c r="O53" s="5">
        <v>7</v>
      </c>
      <c r="P53" s="5">
        <v>9899</v>
      </c>
      <c r="Q53" s="5">
        <v>8</v>
      </c>
      <c r="R53" s="5">
        <v>10912</v>
      </c>
      <c r="S53" s="5">
        <v>9</v>
      </c>
      <c r="T53" s="5">
        <v>11875</v>
      </c>
      <c r="U53" s="5">
        <v>10</v>
      </c>
      <c r="V53" s="5">
        <v>11875</v>
      </c>
    </row>
    <row r="54" spans="1:22" s="5" customFormat="1" x14ac:dyDescent="0.2">
      <c r="A54" s="5" t="s">
        <v>139</v>
      </c>
      <c r="B54" s="5" t="s">
        <v>159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170</v>
      </c>
      <c r="B55" s="5" t="s">
        <v>159</v>
      </c>
      <c r="C55" s="5">
        <v>57</v>
      </c>
      <c r="D55" s="5">
        <v>18</v>
      </c>
      <c r="E55" s="5">
        <v>85</v>
      </c>
      <c r="F55" s="5">
        <v>33</v>
      </c>
      <c r="G55" s="5">
        <v>114</v>
      </c>
      <c r="H55" s="5">
        <v>46</v>
      </c>
      <c r="I55" s="5">
        <v>142</v>
      </c>
      <c r="J55" s="5">
        <v>58</v>
      </c>
      <c r="K55" s="5">
        <v>170</v>
      </c>
      <c r="L55" s="5">
        <v>69</v>
      </c>
      <c r="M55" s="5">
        <v>198</v>
      </c>
      <c r="N55" s="5">
        <v>79</v>
      </c>
      <c r="O55" s="5">
        <v>226</v>
      </c>
      <c r="P55" s="5">
        <v>89</v>
      </c>
      <c r="Q55" s="5">
        <v>254</v>
      </c>
      <c r="R55" s="5">
        <v>98</v>
      </c>
      <c r="S55" s="5">
        <v>282</v>
      </c>
      <c r="T55" s="5">
        <v>106</v>
      </c>
      <c r="U55" s="5">
        <v>310</v>
      </c>
      <c r="V55" s="5">
        <v>106</v>
      </c>
    </row>
    <row r="56" spans="1:22" s="5" customFormat="1" x14ac:dyDescent="0.2">
      <c r="A56" s="5" t="s">
        <v>138</v>
      </c>
      <c r="B56" s="5" t="s">
        <v>159</v>
      </c>
      <c r="C56" s="5">
        <v>5</v>
      </c>
      <c r="D56" s="5">
        <v>18</v>
      </c>
      <c r="E56" s="5">
        <v>7</v>
      </c>
      <c r="F56" s="5">
        <v>34</v>
      </c>
      <c r="G56" s="5">
        <v>10</v>
      </c>
      <c r="H56" s="5">
        <v>47</v>
      </c>
      <c r="I56" s="5">
        <v>12</v>
      </c>
      <c r="J56" s="5">
        <v>59</v>
      </c>
      <c r="K56" s="5">
        <v>14</v>
      </c>
      <c r="L56" s="5">
        <v>71</v>
      </c>
      <c r="M56" s="5">
        <v>16</v>
      </c>
      <c r="N56" s="5">
        <v>81</v>
      </c>
      <c r="O56" s="5">
        <v>18</v>
      </c>
      <c r="P56" s="5">
        <v>91</v>
      </c>
      <c r="Q56" s="5">
        <v>20</v>
      </c>
      <c r="R56" s="5">
        <v>100</v>
      </c>
      <c r="S56" s="5">
        <v>22</v>
      </c>
      <c r="T56" s="5">
        <v>109</v>
      </c>
      <c r="U56" s="5">
        <v>24</v>
      </c>
      <c r="V56" s="5">
        <v>109</v>
      </c>
    </row>
    <row r="57" spans="1:22" s="5" customFormat="1" x14ac:dyDescent="0.2">
      <c r="A57" s="5" t="s">
        <v>171</v>
      </c>
      <c r="B57" s="5" t="s">
        <v>159</v>
      </c>
      <c r="C57" s="5">
        <v>1</v>
      </c>
      <c r="D57" s="5">
        <v>33</v>
      </c>
      <c r="E57" s="5">
        <v>2</v>
      </c>
      <c r="F57" s="5">
        <v>61</v>
      </c>
      <c r="G57" s="5">
        <v>3</v>
      </c>
      <c r="H57" s="5">
        <v>85</v>
      </c>
      <c r="I57" s="5">
        <v>4</v>
      </c>
      <c r="J57" s="5">
        <v>108</v>
      </c>
      <c r="K57" s="5">
        <v>5</v>
      </c>
      <c r="L57" s="5">
        <v>128</v>
      </c>
      <c r="M57" s="5">
        <v>6</v>
      </c>
      <c r="N57" s="5">
        <v>147</v>
      </c>
      <c r="O57" s="5">
        <v>7</v>
      </c>
      <c r="P57" s="5">
        <v>165</v>
      </c>
      <c r="Q57" s="5">
        <v>8</v>
      </c>
      <c r="R57" s="5">
        <v>182</v>
      </c>
      <c r="S57" s="5">
        <v>9</v>
      </c>
      <c r="T57" s="5">
        <v>198</v>
      </c>
      <c r="U57" s="5">
        <v>10</v>
      </c>
      <c r="V57" s="5">
        <v>198</v>
      </c>
    </row>
    <row r="58" spans="1:22" s="5" customFormat="1" x14ac:dyDescent="0.2">
      <c r="A58" s="5" t="s">
        <v>137</v>
      </c>
      <c r="B58" s="5" t="s">
        <v>159</v>
      </c>
      <c r="C58" s="5">
        <v>1</v>
      </c>
      <c r="D58" s="5">
        <v>46</v>
      </c>
      <c r="E58" s="5">
        <v>2</v>
      </c>
      <c r="F58" s="5">
        <v>85</v>
      </c>
      <c r="G58" s="5">
        <v>3</v>
      </c>
      <c r="H58" s="5">
        <v>119</v>
      </c>
      <c r="I58" s="5">
        <v>4</v>
      </c>
      <c r="J58" s="5">
        <v>150</v>
      </c>
      <c r="K58" s="5">
        <v>5</v>
      </c>
      <c r="L58" s="5">
        <v>179</v>
      </c>
      <c r="M58" s="5">
        <v>6</v>
      </c>
      <c r="N58" s="5">
        <v>205</v>
      </c>
      <c r="O58" s="5">
        <v>7</v>
      </c>
      <c r="P58" s="5">
        <v>230</v>
      </c>
      <c r="Q58" s="5">
        <v>8</v>
      </c>
      <c r="R58" s="5">
        <v>253</v>
      </c>
      <c r="S58" s="5">
        <v>9</v>
      </c>
      <c r="T58" s="5">
        <v>276</v>
      </c>
      <c r="U58" s="5">
        <v>10</v>
      </c>
      <c r="V58" s="5">
        <v>276</v>
      </c>
    </row>
    <row r="59" spans="1:22" s="5" customFormat="1" x14ac:dyDescent="0.2">
      <c r="A59" s="5" t="s">
        <v>172</v>
      </c>
      <c r="B59" s="5" t="s">
        <v>159</v>
      </c>
      <c r="C59" s="5">
        <v>1</v>
      </c>
      <c r="D59" s="5">
        <v>759</v>
      </c>
      <c r="E59" s="5">
        <v>2</v>
      </c>
      <c r="F59" s="5">
        <v>1398</v>
      </c>
      <c r="G59" s="5">
        <v>3</v>
      </c>
      <c r="H59" s="5">
        <v>1961</v>
      </c>
      <c r="I59" s="5">
        <v>4</v>
      </c>
      <c r="J59" s="5">
        <v>2471</v>
      </c>
      <c r="K59" s="5">
        <v>5</v>
      </c>
      <c r="L59" s="5">
        <v>2939</v>
      </c>
      <c r="M59" s="5">
        <v>6</v>
      </c>
      <c r="N59" s="5">
        <v>3375</v>
      </c>
      <c r="O59" s="5">
        <v>7</v>
      </c>
      <c r="P59" s="5">
        <v>3784</v>
      </c>
      <c r="Q59" s="5">
        <v>8</v>
      </c>
      <c r="R59" s="5">
        <v>4172</v>
      </c>
      <c r="S59" s="5">
        <v>9</v>
      </c>
      <c r="T59" s="5">
        <v>4540</v>
      </c>
      <c r="U59" s="5">
        <v>10</v>
      </c>
      <c r="V59" s="5">
        <v>4540</v>
      </c>
    </row>
    <row r="60" spans="1:22" s="5" customFormat="1" x14ac:dyDescent="0.2">
      <c r="A60" s="5" t="s">
        <v>141</v>
      </c>
      <c r="B60" s="5" t="s">
        <v>159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 t="s">
        <v>159</v>
      </c>
      <c r="C61" s="5">
        <v>1</v>
      </c>
      <c r="D61" s="5">
        <v>59</v>
      </c>
      <c r="E61" s="5">
        <v>2</v>
      </c>
      <c r="F61" s="5">
        <v>109</v>
      </c>
      <c r="G61" s="5">
        <v>3</v>
      </c>
      <c r="H61" s="5">
        <v>153</v>
      </c>
      <c r="I61" s="5">
        <v>4</v>
      </c>
      <c r="J61" s="5">
        <v>193</v>
      </c>
      <c r="K61" s="5">
        <v>5</v>
      </c>
      <c r="L61" s="5">
        <v>229</v>
      </c>
      <c r="M61" s="5">
        <v>6</v>
      </c>
      <c r="N61" s="5">
        <v>263</v>
      </c>
      <c r="O61" s="5">
        <v>7</v>
      </c>
      <c r="P61" s="5">
        <v>295</v>
      </c>
      <c r="Q61" s="5">
        <v>8</v>
      </c>
      <c r="R61" s="5">
        <v>325</v>
      </c>
      <c r="S61" s="5">
        <v>9</v>
      </c>
      <c r="T61" s="5">
        <v>354</v>
      </c>
      <c r="U61" s="5">
        <v>10</v>
      </c>
      <c r="V61" s="5">
        <v>354</v>
      </c>
    </row>
    <row r="62" spans="1:22" s="5" customFormat="1" x14ac:dyDescent="0.2">
      <c r="A62" s="5" t="s">
        <v>8</v>
      </c>
      <c r="B62" s="5" t="s">
        <v>159</v>
      </c>
      <c r="C62" s="5">
        <v>2249</v>
      </c>
      <c r="D62" s="5">
        <v>719</v>
      </c>
      <c r="E62" s="5">
        <v>3300</v>
      </c>
      <c r="F62" s="5">
        <v>1325</v>
      </c>
      <c r="G62" s="5">
        <v>4351</v>
      </c>
      <c r="H62" s="5">
        <v>1860</v>
      </c>
      <c r="I62" s="5">
        <v>5329</v>
      </c>
      <c r="J62" s="5">
        <v>2343</v>
      </c>
      <c r="K62" s="5">
        <v>6307</v>
      </c>
      <c r="L62" s="5">
        <v>2787</v>
      </c>
      <c r="M62" s="5">
        <v>7285</v>
      </c>
      <c r="N62" s="5">
        <v>3200</v>
      </c>
      <c r="O62" s="5">
        <v>8263</v>
      </c>
      <c r="P62" s="5">
        <v>3588</v>
      </c>
      <c r="Q62" s="5">
        <v>9241</v>
      </c>
      <c r="R62" s="5">
        <v>3955</v>
      </c>
      <c r="S62" s="5">
        <v>10219</v>
      </c>
      <c r="T62" s="5">
        <v>4305</v>
      </c>
      <c r="U62" s="5">
        <v>11197</v>
      </c>
      <c r="V62" s="5">
        <v>4305</v>
      </c>
    </row>
    <row r="63" spans="1:22" s="5" customFormat="1" x14ac:dyDescent="0.2">
      <c r="A63" s="5" t="s">
        <v>9</v>
      </c>
      <c r="B63" s="5" t="s">
        <v>159</v>
      </c>
      <c r="C63" s="5">
        <v>3139</v>
      </c>
      <c r="D63" s="5">
        <v>33</v>
      </c>
      <c r="E63" s="5">
        <v>4527</v>
      </c>
      <c r="F63" s="5">
        <v>60</v>
      </c>
      <c r="G63" s="5">
        <v>5916</v>
      </c>
      <c r="H63" s="5">
        <v>84</v>
      </c>
      <c r="I63" s="5">
        <v>7123</v>
      </c>
      <c r="J63" s="5">
        <v>106</v>
      </c>
      <c r="K63" s="5">
        <v>8330</v>
      </c>
      <c r="L63" s="5">
        <v>126</v>
      </c>
      <c r="M63" s="5">
        <v>9537</v>
      </c>
      <c r="N63" s="5">
        <v>145</v>
      </c>
      <c r="O63" s="5">
        <v>10744</v>
      </c>
      <c r="P63" s="5">
        <v>163</v>
      </c>
      <c r="Q63" s="5">
        <v>11951</v>
      </c>
      <c r="R63" s="5">
        <v>179</v>
      </c>
      <c r="S63" s="5">
        <v>13158</v>
      </c>
      <c r="T63" s="5">
        <v>195</v>
      </c>
      <c r="U63" s="5">
        <v>14365</v>
      </c>
      <c r="V63" s="5">
        <v>195</v>
      </c>
    </row>
    <row r="64" spans="1:22" s="5" customFormat="1" x14ac:dyDescent="0.2">
      <c r="A64" s="5" t="s">
        <v>44</v>
      </c>
      <c r="B64" s="5" t="s">
        <v>159</v>
      </c>
      <c r="C64" s="5">
        <v>314</v>
      </c>
      <c r="D64" s="5">
        <v>15</v>
      </c>
      <c r="E64" s="5">
        <v>471</v>
      </c>
      <c r="F64" s="5">
        <v>27</v>
      </c>
      <c r="G64" s="5">
        <v>628</v>
      </c>
      <c r="H64" s="5">
        <v>38</v>
      </c>
      <c r="I64" s="5">
        <v>785</v>
      </c>
      <c r="J64" s="5">
        <v>48</v>
      </c>
      <c r="K64" s="5">
        <v>942</v>
      </c>
      <c r="L64" s="5">
        <v>57</v>
      </c>
      <c r="M64" s="5">
        <v>1099</v>
      </c>
      <c r="N64" s="5">
        <v>66</v>
      </c>
      <c r="O64" s="5">
        <v>1256</v>
      </c>
      <c r="P64" s="5">
        <v>74</v>
      </c>
      <c r="Q64" s="5">
        <v>1413</v>
      </c>
      <c r="R64" s="5">
        <v>82</v>
      </c>
      <c r="S64" s="5">
        <v>1570</v>
      </c>
      <c r="T64" s="5">
        <v>89</v>
      </c>
      <c r="U64" s="5">
        <v>1727</v>
      </c>
      <c r="V64" s="5">
        <v>89</v>
      </c>
    </row>
    <row r="65" spans="1:24" s="5" customFormat="1" x14ac:dyDescent="0.2">
      <c r="A65" s="5" t="s">
        <v>173</v>
      </c>
      <c r="B65" s="5" t="s">
        <v>159</v>
      </c>
      <c r="C65" s="5">
        <v>1</v>
      </c>
      <c r="D65" s="5">
        <v>14</v>
      </c>
      <c r="E65" s="5">
        <v>2</v>
      </c>
      <c r="F65" s="5">
        <v>26</v>
      </c>
      <c r="G65" s="5">
        <v>3</v>
      </c>
      <c r="H65" s="5">
        <v>36</v>
      </c>
      <c r="I65" s="5">
        <v>4</v>
      </c>
      <c r="J65" s="5">
        <v>45</v>
      </c>
      <c r="K65" s="5">
        <v>5</v>
      </c>
      <c r="L65" s="5">
        <v>54</v>
      </c>
      <c r="M65" s="5">
        <v>6</v>
      </c>
      <c r="N65" s="5">
        <v>62</v>
      </c>
      <c r="O65" s="5">
        <v>7</v>
      </c>
      <c r="P65" s="5">
        <v>70</v>
      </c>
      <c r="Q65" s="5">
        <v>8</v>
      </c>
      <c r="R65" s="5">
        <v>77</v>
      </c>
      <c r="S65" s="5">
        <v>9</v>
      </c>
      <c r="T65" s="5">
        <v>83</v>
      </c>
      <c r="U65" s="5">
        <v>10</v>
      </c>
      <c r="V65" s="5">
        <v>83</v>
      </c>
    </row>
    <row r="66" spans="1:24" s="5" customFormat="1" x14ac:dyDescent="0.2">
      <c r="A66" s="5" t="s">
        <v>10</v>
      </c>
      <c r="B66" s="5" t="s">
        <v>159</v>
      </c>
      <c r="C66" s="5">
        <v>278</v>
      </c>
      <c r="D66" s="5">
        <v>727</v>
      </c>
      <c r="E66" s="5">
        <v>401</v>
      </c>
      <c r="F66" s="5">
        <v>1340</v>
      </c>
      <c r="G66" s="5">
        <v>524</v>
      </c>
      <c r="H66" s="5">
        <v>1881</v>
      </c>
      <c r="I66" s="5">
        <v>631</v>
      </c>
      <c r="J66" s="5">
        <v>2369</v>
      </c>
      <c r="K66" s="5">
        <v>738</v>
      </c>
      <c r="L66" s="5">
        <v>2818</v>
      </c>
      <c r="M66" s="5">
        <v>845</v>
      </c>
      <c r="N66" s="5">
        <v>3236</v>
      </c>
      <c r="O66" s="5">
        <v>952</v>
      </c>
      <c r="P66" s="5">
        <v>3629</v>
      </c>
      <c r="Q66" s="5">
        <v>1059</v>
      </c>
      <c r="R66" s="5">
        <v>4000</v>
      </c>
      <c r="S66" s="5">
        <v>1166</v>
      </c>
      <c r="T66" s="5">
        <v>4353</v>
      </c>
      <c r="U66" s="5">
        <v>1273</v>
      </c>
      <c r="V66" s="5">
        <v>4353</v>
      </c>
    </row>
    <row r="67" spans="1:24" s="5" customFormat="1" x14ac:dyDescent="0.2">
      <c r="A67" s="5" t="s">
        <v>43</v>
      </c>
      <c r="B67" s="5" t="s">
        <v>159</v>
      </c>
      <c r="C67" s="5">
        <v>11</v>
      </c>
      <c r="D67" s="5">
        <v>20</v>
      </c>
      <c r="E67" s="5">
        <v>17</v>
      </c>
      <c r="F67" s="5">
        <v>36</v>
      </c>
      <c r="G67" s="5">
        <v>22</v>
      </c>
      <c r="H67" s="5">
        <v>51</v>
      </c>
      <c r="I67" s="5">
        <v>28</v>
      </c>
      <c r="J67" s="5">
        <v>64</v>
      </c>
      <c r="K67" s="5">
        <v>34</v>
      </c>
      <c r="L67" s="5">
        <v>77</v>
      </c>
      <c r="M67" s="5">
        <v>40</v>
      </c>
      <c r="N67" s="5">
        <v>88</v>
      </c>
      <c r="O67" s="5">
        <v>46</v>
      </c>
      <c r="P67" s="5">
        <v>99</v>
      </c>
      <c r="Q67" s="5">
        <v>52</v>
      </c>
      <c r="R67" s="5">
        <v>109</v>
      </c>
      <c r="S67" s="5">
        <v>58</v>
      </c>
      <c r="T67" s="5">
        <v>118</v>
      </c>
      <c r="U67" s="5">
        <v>64</v>
      </c>
      <c r="V67" s="5">
        <v>118</v>
      </c>
    </row>
    <row r="68" spans="1:24" s="5" customFormat="1" x14ac:dyDescent="0.2">
      <c r="A68" s="5" t="s">
        <v>174</v>
      </c>
      <c r="B68" s="5" t="s">
        <v>159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4" s="5" customFormat="1" x14ac:dyDescent="0.2">
      <c r="A69" s="5" t="s">
        <v>175</v>
      </c>
      <c r="B69" s="5" t="s">
        <v>159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4" s="5" customFormat="1" x14ac:dyDescent="0.2">
      <c r="A70" s="5" t="s">
        <v>114</v>
      </c>
      <c r="B70" s="5" t="s">
        <v>159</v>
      </c>
      <c r="C70" s="5">
        <v>56</v>
      </c>
      <c r="D70" s="5">
        <v>24</v>
      </c>
      <c r="E70" s="5">
        <v>84</v>
      </c>
      <c r="F70" s="5">
        <v>45</v>
      </c>
      <c r="G70" s="5">
        <v>112</v>
      </c>
      <c r="H70" s="5">
        <v>63</v>
      </c>
      <c r="I70" s="5">
        <v>140</v>
      </c>
      <c r="J70" s="5">
        <v>80</v>
      </c>
      <c r="K70" s="5">
        <v>168</v>
      </c>
      <c r="L70" s="5">
        <v>95</v>
      </c>
      <c r="M70" s="5">
        <v>196</v>
      </c>
      <c r="N70" s="5">
        <v>109</v>
      </c>
      <c r="O70" s="5">
        <v>224</v>
      </c>
      <c r="P70" s="5">
        <v>122</v>
      </c>
      <c r="Q70" s="5">
        <v>252</v>
      </c>
      <c r="R70" s="5">
        <v>135</v>
      </c>
      <c r="S70" s="5">
        <v>280</v>
      </c>
      <c r="T70" s="5">
        <v>147</v>
      </c>
      <c r="U70" s="5">
        <v>308</v>
      </c>
      <c r="V70" s="5">
        <v>147</v>
      </c>
    </row>
    <row r="71" spans="1:24" s="5" customFormat="1" x14ac:dyDescent="0.2">
      <c r="A71" s="5" t="s">
        <v>11</v>
      </c>
      <c r="B71" s="5" t="s">
        <v>159</v>
      </c>
      <c r="C71" s="5">
        <v>6973</v>
      </c>
      <c r="D71" s="5">
        <v>59</v>
      </c>
      <c r="E71" s="5">
        <v>10057</v>
      </c>
      <c r="F71" s="5">
        <v>109</v>
      </c>
      <c r="G71" s="5">
        <v>13142</v>
      </c>
      <c r="H71" s="5">
        <v>153</v>
      </c>
      <c r="I71" s="5">
        <v>15824</v>
      </c>
      <c r="J71" s="5">
        <v>193</v>
      </c>
      <c r="K71" s="5">
        <v>18506</v>
      </c>
      <c r="L71" s="5">
        <v>230</v>
      </c>
      <c r="M71" s="5">
        <v>21188</v>
      </c>
      <c r="N71" s="5">
        <v>264</v>
      </c>
      <c r="O71" s="5">
        <v>23870</v>
      </c>
      <c r="P71" s="5">
        <v>296</v>
      </c>
      <c r="Q71" s="5">
        <v>26552</v>
      </c>
      <c r="R71" s="5">
        <v>326</v>
      </c>
      <c r="S71" s="5">
        <v>29234</v>
      </c>
      <c r="T71" s="5">
        <v>355</v>
      </c>
      <c r="U71" s="5">
        <v>31916</v>
      </c>
      <c r="V71" s="5">
        <v>355</v>
      </c>
    </row>
    <row r="72" spans="1:24" s="161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4" s="139" customFormat="1" x14ac:dyDescent="0.2">
      <c r="A73" s="216"/>
      <c r="B73" s="217"/>
      <c r="C73" s="217"/>
      <c r="D73" s="217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</row>
    <row r="74" spans="1:24" s="139" customFormat="1" x14ac:dyDescent="0.2">
      <c r="A74" s="217"/>
      <c r="B74" s="217"/>
      <c r="C74" s="217"/>
      <c r="D74" s="217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</row>
    <row r="75" spans="1:24" s="139" customFormat="1" x14ac:dyDescent="0.2">
      <c r="A75" s="196"/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62"/>
      <c r="W75" s="196"/>
    </row>
    <row r="76" spans="1:24" s="139" customFormat="1" x14ac:dyDescent="0.2">
      <c r="A76" s="196"/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</row>
    <row r="77" spans="1:24" s="92" customFormat="1" x14ac:dyDescent="0.2">
      <c r="A77" s="197"/>
      <c r="B77" s="197"/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</row>
    <row r="78" spans="1:24" s="92" customFormat="1" x14ac:dyDescent="0.2">
      <c r="A78" s="197"/>
      <c r="B78" s="197"/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</row>
    <row r="79" spans="1:24" s="92" customFormat="1" x14ac:dyDescent="0.2">
      <c r="A79" s="197"/>
      <c r="B79" s="197"/>
      <c r="C79" s="197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</row>
    <row r="80" spans="1:24" s="89" customFormat="1" x14ac:dyDescent="0.2">
      <c r="A80" s="197"/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63"/>
    </row>
    <row r="81" spans="1:24" s="89" customFormat="1" x14ac:dyDescent="0.2">
      <c r="A81" s="197"/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63"/>
    </row>
    <row r="82" spans="1:24" s="89" customFormat="1" x14ac:dyDescent="0.2">
      <c r="A82" s="197"/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63"/>
    </row>
    <row r="83" spans="1:24" s="89" customFormat="1" x14ac:dyDescent="0.2">
      <c r="A83" s="197"/>
      <c r="B83" s="197"/>
      <c r="C83" s="197"/>
      <c r="D83" s="197"/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</row>
    <row r="84" spans="1:24" s="89" customFormat="1" x14ac:dyDescent="0.2">
      <c r="A84" s="197"/>
      <c r="B84" s="197"/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</row>
    <row r="85" spans="1:24" s="89" customFormat="1" x14ac:dyDescent="0.2">
      <c r="A85" s="197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</row>
    <row r="86" spans="1:24" s="89" customFormat="1" x14ac:dyDescent="0.2">
      <c r="A86" s="197"/>
      <c r="B86" s="197"/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</row>
    <row r="87" spans="1:24" s="92" customFormat="1" x14ac:dyDescent="0.2">
      <c r="A87" s="197"/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</row>
  </sheetData>
  <mergeCells count="5">
    <mergeCell ref="A5:C5"/>
    <mergeCell ref="A38:D38"/>
    <mergeCell ref="A39:D39"/>
    <mergeCell ref="A73:D73"/>
    <mergeCell ref="A74:D74"/>
  </mergeCells>
  <conditionalFormatting sqref="B23:V23 B9:V11 B13:V19 B21:V21 B25:V29 B31:V32 B35:V36">
    <cfRule type="expression" dxfId="18" priority="20">
      <formula>B9&lt;&gt;B44</formula>
    </cfRule>
  </conditionalFormatting>
  <conditionalFormatting sqref="B12">
    <cfRule type="expression" dxfId="17" priority="34">
      <formula>B12&lt;&gt;B47</formula>
    </cfRule>
  </conditionalFormatting>
  <conditionalFormatting sqref="C12:V12">
    <cfRule type="expression" dxfId="16" priority="17">
      <formula>C12&lt;&gt;C47</formula>
    </cfRule>
  </conditionalFormatting>
  <conditionalFormatting sqref="B20:V20">
    <cfRule type="expression" dxfId="15" priority="16">
      <formula>B20&lt;&gt;B55</formula>
    </cfRule>
  </conditionalFormatting>
  <conditionalFormatting sqref="B22:V22">
    <cfRule type="expression" dxfId="14" priority="15">
      <formula>B22&lt;&gt;B57</formula>
    </cfRule>
  </conditionalFormatting>
  <conditionalFormatting sqref="B24:V24">
    <cfRule type="expression" dxfId="13" priority="14">
      <formula>B24&lt;&gt;B59</formula>
    </cfRule>
  </conditionalFormatting>
  <conditionalFormatting sqref="B30:V30">
    <cfRule type="expression" dxfId="12" priority="13">
      <formula>B30&lt;&gt;B65</formula>
    </cfRule>
  </conditionalFormatting>
  <conditionalFormatting sqref="B33:D33 H33 J33 L33 N33 P33 R33 T33 V33 F33">
    <cfRule type="expression" dxfId="11" priority="12">
      <formula>B33&lt;&gt;B68</formula>
    </cfRule>
  </conditionalFormatting>
  <conditionalFormatting sqref="B34:D34 F34:V34">
    <cfRule type="expression" dxfId="10" priority="11">
      <formula>B34&lt;&gt;B69</formula>
    </cfRule>
  </conditionalFormatting>
  <conditionalFormatting sqref="E34">
    <cfRule type="expression" dxfId="9" priority="10">
      <formula>E34&lt;&gt;E69</formula>
    </cfRule>
  </conditionalFormatting>
  <conditionalFormatting sqref="G33">
    <cfRule type="expression" dxfId="8" priority="9">
      <formula>G33&lt;&gt;G68</formula>
    </cfRule>
  </conditionalFormatting>
  <conditionalFormatting sqref="I33">
    <cfRule type="expression" dxfId="7" priority="8">
      <formula>I33&lt;&gt;I68</formula>
    </cfRule>
  </conditionalFormatting>
  <conditionalFormatting sqref="K33">
    <cfRule type="expression" dxfId="6" priority="7">
      <formula>K33&lt;&gt;K68</formula>
    </cfRule>
  </conditionalFormatting>
  <conditionalFormatting sqref="M33">
    <cfRule type="expression" dxfId="5" priority="6">
      <formula>M33&lt;&gt;M68</formula>
    </cfRule>
  </conditionalFormatting>
  <conditionalFormatting sqref="O33">
    <cfRule type="expression" dxfId="4" priority="5">
      <formula>O33&lt;&gt;O68</formula>
    </cfRule>
  </conditionalFormatting>
  <conditionalFormatting sqref="Q33">
    <cfRule type="expression" dxfId="3" priority="4">
      <formula>Q33&lt;&gt;Q68</formula>
    </cfRule>
  </conditionalFormatting>
  <conditionalFormatting sqref="S33">
    <cfRule type="expression" dxfId="2" priority="3">
      <formula>S33&lt;&gt;S68</formula>
    </cfRule>
  </conditionalFormatting>
  <conditionalFormatting sqref="U33">
    <cfRule type="expression" dxfId="1" priority="2">
      <formula>U33&lt;&gt;U68</formula>
    </cfRule>
  </conditionalFormatting>
  <conditionalFormatting sqref="E33">
    <cfRule type="expression" dxfId="0" priority="1">
      <formula>E33&lt;&gt;E68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Samuel Duyile</cp:lastModifiedBy>
  <cp:lastPrinted>2019-01-07T10:40:11Z</cp:lastPrinted>
  <dcterms:created xsi:type="dcterms:W3CDTF">2014-08-18T08:36:11Z</dcterms:created>
  <dcterms:modified xsi:type="dcterms:W3CDTF">2024-02-26T12:48:35Z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4fe5800f-676c-4a3b-9bfb-02415357a1ab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