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7CC8950E-3752-4CC7-B70C-861ACA961C11}" xr6:coauthVersionLast="47" xr6:coauthVersionMax="47" xr10:uidLastSave="{00000000-0000-0000-0000-000000000000}"/>
  <bookViews>
    <workbookView xWindow="-385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<sst xmlns="http://schemas.openxmlformats.org/spreadsheetml/2006/main" count="3556" uniqueCount="189">
  <si>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</si>
  <si>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</si>
  <si>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</si>
  <si>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</si>
  <si>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</si>
  <si>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</si>
  <si>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</si>
  <si>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</si>
  <si>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</si>
  <si>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</si>
  <si>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</si>
  <si>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</si>
  <si>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</si>
  <si>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</si>
  <si>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</si>
  <si>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</si>
  <si>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</si>
  <si>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</si>
  <si>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</si>
  <si>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</si>
  <si>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</si>
  <si>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</si>
  <si>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</si>
  <si>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</si>
  <si>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</si>
  <si>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</si>
  <si>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</si>
  <si>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</si>
  <si>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</si>
  <si>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</si>
  <si>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</si>
  <si>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</si>
  <si>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</si>
  <si>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</si>
  <si>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</si>
  <si>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</si>
  <si>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</si>
  <si>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</si>
  <si>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</si>
  <si>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</si>
  <si>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</si>
  <si>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</si>
  <si>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</si>
  <si>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</si>
  <si>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</si>
  <si>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</si>
  <si>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</si>
  <si>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</si>
  <si>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</si>
  <si>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</si>
  <si>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</si>
  <si>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</si>
  <si>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</si>
  <si>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</si>
  <si>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</si>
  <si>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</si>
  <si>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</si>
  <si>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</si>
  <si>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</si>
  <si>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</si>
  <si>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</si>
  <si>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</si>
  <si>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</si>
  <si>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</si>
  <si>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</si>
  <si>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</si>
  <si>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</si>
  <si>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</si>
  <si>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</si>
  <si>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</si>
  <si>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</si>
  <si>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</si>
  <si>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</si>
  <si>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</si>
  <si>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</si>
  <si>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</si>
  <si>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</si>
  <si>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</si>
  <si>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</si>
  <si>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</si>
  <si>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</si>
  <si>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</si>
  <si>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</si>
  <si>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</si>
  <si>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</si>
  <si>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</si>
  <si>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</si>
  <si>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</si>
  <si>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</si>
  <si>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</si>
  <si>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</si>
  <si>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</si>
  <si>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</si>
  <si>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</si>
  <si>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</si>
  <si>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</si>
  <si>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</si>
  <si>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</si>
  <si>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</si>
  <si>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</si>
  <si>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</si>
  <si>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</si>
  <si>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</si>
  <si>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</si>
  <si>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</si>
  <si>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</si>
  <si>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</si>
  <si>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</si>
  <si>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</si>
  <si>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</si>
  <si>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</si>
  <si>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</si>
  <si>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</si>
  <si>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</si>
  <si>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</si>
  <si>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</si>
  <si>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</si>
  <si>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</si>
  <si>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</si>
  <si>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</si>
  <si>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</si>
  <si>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</si>
  <si>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</si>
  <si>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</si>
  <si>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</si>
  <si>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</si>
  <si>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</si>
  <si>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</si>
  <si>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</si>
  <si>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</si>
  <si>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</si>
  <si>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</si>
  <si>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</si>
  <si>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</si>
  <si>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</si>
  <si>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</si>
  <si>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</si>
  <si>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</si>
  <si>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</si>
  <si>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</si>
  <si>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</si>
  <si>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</si>
  <si>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</si>
  <si>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</si>
  <si>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</si>
  <si>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</si>
  <si>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</si>
  <si>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</si>
  <si>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</si>
  <si>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</si>
  <si>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</si>
  <si>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</si>
  <si>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</si>
  <si>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</si>
  <si>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</si>
  <si>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</si>
  <si>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</si>
  <si>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</si>
  <si>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</si>
  <si>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</si>
  <si>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</si>
  <si>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</si>
  <si>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</si>
  <si>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</si>
  <si>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</si>
  <si>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</si>
  <si>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</si>
  <si>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</si>
  <si>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</si>
  <si>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</si>
  <si>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</si>
  <si>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</si>
  <si>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</si>
  <si>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</si>
  <si>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</si>
  <si>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</si>
  <si>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</si>
  <si>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</si>
  <si>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</si>
  <si>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</si>
  <si>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</si>
  <si>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</si>
  <si>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</si>
  <si>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</si>
  <si>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</si>
  <si>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</si>
  <si>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</si>
  <si>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</si>
  <si>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19 December 2025 and will be reflected in SPS margin calls on the morning of 22 December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</si>
</sst>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8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="90" zoomScaleNormal="9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8" t="s">
        <v>35</v>
      </c>
      <c r="B4" s="159"/>
      <c r="C4" s="159"/>
      <c r="D4" s="159"/>
      <c r="E4" s="159"/>
    </row>
    <row r="5" spans="1:7" ht="13.5" customHeight="1" x14ac:dyDescent="0.2">
      <c r="A5" s="49"/>
      <c r="B5" s="49"/>
      <c r="C5" s="49"/>
      <c r="D5" s="49"/>
      <c r="E5" s="49"/>
    </row>
    <row r="6" spans="1:7" ht="12.75" customHeight="1" x14ac:dyDescent="0.2">
      <c r="A6" s="50" t="s">
        <v>188</v>
      </c>
      <c r="B6" s="50"/>
      <c r="C6" s="50"/>
      <c r="D6" s="50"/>
      <c r="E6" s="50"/>
      <c r="F6" s="50"/>
      <c r="G6" s="50"/>
    </row>
    <row r="7" spans="1:7" ht="12.75" customHeight="1" x14ac:dyDescent="0.2">
      <c r="A7" s="49"/>
      <c r="B7" s="49"/>
      <c r="C7" s="49"/>
      <c r="D7" s="49"/>
      <c r="E7" s="49"/>
      <c r="F7" s="49"/>
    </row>
    <row r="8" spans="1:7" ht="15.75" customHeight="1" thickBot="1" x14ac:dyDescent="0.25">
      <c r="A8" s="160" t="s">
        <v>36</v>
      </c>
      <c r="B8" s="160"/>
      <c r="C8" s="160"/>
      <c r="D8" s="160"/>
      <c r="E8" s="160"/>
    </row>
    <row r="9" spans="1:7" ht="13.5" thickBot="1" x14ac:dyDescent="0.25"/>
    <row r="10" spans="1:7" x14ac:dyDescent="0.2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2">
      <c r="A11" s="107" t="s">
        <v>1</v>
      </c>
      <c r="B11" s="108" t="s">
        <v>60</v>
      </c>
      <c r="C11" s="108">
        <v>733</v>
      </c>
      <c r="D11" s="108">
        <v>757</v>
      </c>
      <c r="E11" s="107" t="s">
        <v>187</v>
      </c>
    </row>
    <row r="12" spans="1:7" x14ac:dyDescent="0.2">
      <c r="A12" s="107" t="s">
        <v>1</v>
      </c>
      <c r="B12" s="108" t="s">
        <v>64</v>
      </c>
      <c r="C12" s="108">
        <v>126</v>
      </c>
      <c r="D12" s="108">
        <v>127</v>
      </c>
      <c r="E12" s="107" t="s">
        <v>187</v>
      </c>
    </row>
    <row r="13" spans="1:7" x14ac:dyDescent="0.2">
      <c r="A13" s="107" t="s">
        <v>1</v>
      </c>
      <c r="B13" s="108" t="s">
        <v>66</v>
      </c>
      <c r="C13" s="139">
        <v>4315</v>
      </c>
      <c r="D13" s="139">
        <v>4396</v>
      </c>
      <c r="E13" s="107" t="s">
        <v>187</v>
      </c>
    </row>
    <row r="14" spans="1:7" x14ac:dyDescent="0.2">
      <c r="A14" s="107" t="s">
        <v>1</v>
      </c>
      <c r="B14" s="108" t="s">
        <v>68</v>
      </c>
      <c r="C14" s="139">
        <v>271</v>
      </c>
      <c r="D14" s="139">
        <v>283</v>
      </c>
      <c r="E14" s="107" t="s">
        <v>187</v>
      </c>
    </row>
    <row r="15" spans="1:7" ht="15" x14ac:dyDescent="0.25">
      <c r="A15"/>
      <c r="B15"/>
      <c r="C15"/>
      <c r="D15"/>
      <c r="E15"/>
    </row>
    <row r="16" spans="1:7" ht="15" x14ac:dyDescent="0.25">
      <c r="A16"/>
      <c r="B16"/>
      <c r="C16"/>
      <c r="D16"/>
      <c r="E16"/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70" zoomScaleNormal="7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2"/>
    <col min="22" max="16384" width="9.140625" style="30"/>
  </cols>
  <sheetData>
    <row r="1" spans="1:86" x14ac:dyDescent="0.2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2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25">
      <c r="A4" s="162" t="s">
        <v>45</v>
      </c>
      <c r="B4" s="163"/>
      <c r="C4" s="163"/>
      <c r="D4" s="163"/>
      <c r="E4" s="163"/>
      <c r="F4" s="163"/>
      <c r="G4" s="163"/>
      <c r="H4" s="164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25">
      <c r="A6" s="165" t="s">
        <v>46</v>
      </c>
      <c r="B6" s="165" t="s">
        <v>47</v>
      </c>
      <c r="C6" s="162" t="s">
        <v>1</v>
      </c>
      <c r="D6" s="164"/>
      <c r="E6" s="165" t="s">
        <v>0</v>
      </c>
      <c r="F6" s="165" t="s">
        <v>48</v>
      </c>
      <c r="G6" s="165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25">
      <c r="A7" s="166"/>
      <c r="B7" s="166"/>
      <c r="C7" s="138" t="s">
        <v>143</v>
      </c>
      <c r="D7" s="138" t="s">
        <v>51</v>
      </c>
      <c r="E7" s="166"/>
      <c r="F7" s="166"/>
      <c r="G7" s="166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25">
      <c r="A8" s="109" t="s">
        <v>52</v>
      </c>
      <c r="B8" s="110" t="s">
        <v>4</v>
      </c>
      <c r="C8" s="100">
        <v>315</v>
      </c>
      <c r="D8" s="114">
        <f>C8*20</f>
        <v>6300</v>
      </c>
      <c r="E8" s="142" t="s">
        <v>53</v>
      </c>
      <c r="F8" s="111" t="s">
        <v>54</v>
      </c>
      <c r="G8" s="54">
        <v>50</v>
      </c>
      <c r="H8" s="100">
        <v>315</v>
      </c>
      <c r="I8" s="32"/>
      <c r="L8" s="144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2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4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25">
      <c r="A10" s="112" t="s">
        <v>56</v>
      </c>
      <c r="B10" s="116" t="s">
        <v>5</v>
      </c>
      <c r="C10" s="100">
        <v>161</v>
      </c>
      <c r="D10" s="114">
        <f>C10*25</f>
        <v>4025</v>
      </c>
      <c r="E10" s="157" t="s">
        <v>53</v>
      </c>
      <c r="F10" s="157" t="s">
        <v>54</v>
      </c>
      <c r="G10" s="111">
        <v>3</v>
      </c>
      <c r="H10" s="117">
        <v>161</v>
      </c>
      <c r="I10" s="32"/>
      <c r="L10" s="144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25">
      <c r="A11" s="112" t="s">
        <v>147</v>
      </c>
      <c r="B11" s="116" t="s">
        <v>140</v>
      </c>
      <c r="C11" s="100">
        <v>62</v>
      </c>
      <c r="D11" s="114">
        <f>C11*50</f>
        <v>3100</v>
      </c>
      <c r="E11" s="115"/>
      <c r="F11" s="157" t="s">
        <v>54</v>
      </c>
      <c r="G11" s="115"/>
      <c r="H11" s="117">
        <v>64</v>
      </c>
      <c r="I11" s="32"/>
      <c r="L11" s="144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2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4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2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4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2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4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25">
      <c r="A15" s="112" t="s">
        <v>60</v>
      </c>
      <c r="B15" s="116" t="s">
        <v>6</v>
      </c>
      <c r="C15" s="100">
        <v>757</v>
      </c>
      <c r="D15" s="114">
        <f>C15*25</f>
        <v>18925</v>
      </c>
      <c r="E15" s="142" t="s">
        <v>53</v>
      </c>
      <c r="F15" s="111" t="s">
        <v>54</v>
      </c>
      <c r="G15" s="52">
        <v>15</v>
      </c>
      <c r="H15" s="117">
        <v>733</v>
      </c>
      <c r="I15" s="32"/>
      <c r="L15" s="144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25">
      <c r="A16" s="112" t="s">
        <v>146</v>
      </c>
      <c r="B16" s="116" t="s">
        <v>142</v>
      </c>
      <c r="C16" s="100">
        <v>10454</v>
      </c>
      <c r="D16" s="118">
        <f>C16*1</f>
        <v>10454</v>
      </c>
      <c r="E16" s="115"/>
      <c r="F16" s="157" t="s">
        <v>54</v>
      </c>
      <c r="G16" s="115"/>
      <c r="H16" s="100">
        <v>10184</v>
      </c>
      <c r="I16" s="57"/>
      <c r="L16" s="144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2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57" t="s">
        <v>54</v>
      </c>
      <c r="G17" s="115"/>
      <c r="H17" s="100">
        <v>5260</v>
      </c>
      <c r="I17" s="57"/>
      <c r="K17" s="145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2">
      <c r="A18" s="112" t="s">
        <v>148</v>
      </c>
      <c r="B18" s="116" t="s">
        <v>139</v>
      </c>
      <c r="C18" s="100">
        <v>56</v>
      </c>
      <c r="D18" s="114">
        <f>C18*25</f>
        <v>1400</v>
      </c>
      <c r="E18" s="115"/>
      <c r="F18" s="157" t="s">
        <v>54</v>
      </c>
      <c r="G18" s="115"/>
      <c r="H18" s="100">
        <v>54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2">
      <c r="A19" s="112" t="s">
        <v>175</v>
      </c>
      <c r="B19" s="116" t="s">
        <v>169</v>
      </c>
      <c r="C19" s="100">
        <v>53</v>
      </c>
      <c r="D19" s="114">
        <f>C19*25</f>
        <v>1325</v>
      </c>
      <c r="E19" s="115"/>
      <c r="F19" s="111" t="s">
        <v>54</v>
      </c>
      <c r="G19" s="115"/>
      <c r="H19" s="100">
        <v>53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2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57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2">
      <c r="A21" s="112" t="s">
        <v>181</v>
      </c>
      <c r="B21" s="116" t="s">
        <v>170</v>
      </c>
      <c r="C21" s="100">
        <v>145</v>
      </c>
      <c r="D21" s="114">
        <f>C21*10</f>
        <v>1450</v>
      </c>
      <c r="E21" s="115"/>
      <c r="F21" s="157" t="s">
        <v>54</v>
      </c>
      <c r="G21" s="115"/>
      <c r="H21" s="100">
        <v>143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2">
      <c r="A22" s="112" t="s">
        <v>150</v>
      </c>
      <c r="B22" s="116" t="s">
        <v>137</v>
      </c>
      <c r="C22" s="100">
        <v>180</v>
      </c>
      <c r="D22" s="114">
        <f>C22*10</f>
        <v>1800</v>
      </c>
      <c r="E22" s="115"/>
      <c r="F22" s="157" t="s">
        <v>54</v>
      </c>
      <c r="G22" s="115"/>
      <c r="H22" s="117">
        <v>175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2">
      <c r="A23" s="112" t="s">
        <v>176</v>
      </c>
      <c r="B23" s="116" t="s">
        <v>171</v>
      </c>
      <c r="C23" s="100">
        <v>2072</v>
      </c>
      <c r="D23" s="114">
        <f>C23*1</f>
        <v>2072</v>
      </c>
      <c r="E23" s="115"/>
      <c r="F23" s="157" t="s">
        <v>54</v>
      </c>
      <c r="G23" s="115"/>
      <c r="H23" s="100">
        <v>2066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2">
      <c r="A24" s="112" t="s">
        <v>151</v>
      </c>
      <c r="B24" s="116" t="s">
        <v>141</v>
      </c>
      <c r="C24" s="119">
        <v>4.2876000000000003</v>
      </c>
      <c r="D24" s="120">
        <f>C24*2205</f>
        <v>9454.1580000000013</v>
      </c>
      <c r="E24" s="115"/>
      <c r="F24" s="111" t="s">
        <v>54</v>
      </c>
      <c r="G24" s="115"/>
      <c r="H24" s="121">
        <v>4.4429090000000002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2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2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2">
      <c r="A26" s="112" t="s">
        <v>63</v>
      </c>
      <c r="B26" s="116" t="s">
        <v>8</v>
      </c>
      <c r="C26" s="100">
        <v>1539</v>
      </c>
      <c r="D26" s="114">
        <f>C26*6</f>
        <v>9234</v>
      </c>
      <c r="E26" s="142" t="s">
        <v>53</v>
      </c>
      <c r="F26" s="157" t="s">
        <v>54</v>
      </c>
      <c r="G26" s="52">
        <v>150</v>
      </c>
      <c r="H26" s="117">
        <v>1539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2">
      <c r="A27" s="112" t="s">
        <v>64</v>
      </c>
      <c r="B27" s="116" t="s">
        <v>9</v>
      </c>
      <c r="C27" s="100">
        <v>127</v>
      </c>
      <c r="D27" s="114">
        <f>C27*25</f>
        <v>3175</v>
      </c>
      <c r="E27" s="142" t="s">
        <v>53</v>
      </c>
      <c r="F27" s="157" t="s">
        <v>54</v>
      </c>
      <c r="G27" s="111">
        <v>5</v>
      </c>
      <c r="H27" s="117">
        <v>126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2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57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2">
      <c r="A29" s="112" t="s">
        <v>177</v>
      </c>
      <c r="B29" s="116" t="s">
        <v>172</v>
      </c>
      <c r="C29" s="100">
        <v>69</v>
      </c>
      <c r="D29" s="114">
        <f>C29*10</f>
        <v>690</v>
      </c>
      <c r="E29" s="147"/>
      <c r="F29" s="157" t="s">
        <v>54</v>
      </c>
      <c r="G29" s="115"/>
      <c r="H29" s="100">
        <v>70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2">
      <c r="A30" s="112" t="s">
        <v>66</v>
      </c>
      <c r="B30" s="116" t="s">
        <v>10</v>
      </c>
      <c r="C30" s="100">
        <v>4396</v>
      </c>
      <c r="D30" s="114">
        <f>C30*5</f>
        <v>21980</v>
      </c>
      <c r="E30" s="142" t="s">
        <v>53</v>
      </c>
      <c r="F30" s="157" t="s">
        <v>54</v>
      </c>
      <c r="G30" s="111">
        <v>50</v>
      </c>
      <c r="H30" s="117">
        <v>4315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2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57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2">
      <c r="A32" s="112" t="s">
        <v>178</v>
      </c>
      <c r="B32" s="116" t="s">
        <v>173</v>
      </c>
      <c r="C32" s="100">
        <v>59</v>
      </c>
      <c r="D32" s="114">
        <f>C32*10</f>
        <v>590</v>
      </c>
      <c r="E32" s="122"/>
      <c r="F32" s="111" t="s">
        <v>54</v>
      </c>
      <c r="G32" s="122"/>
      <c r="H32" s="100">
        <v>59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2">
      <c r="A33" s="112" t="s">
        <v>179</v>
      </c>
      <c r="B33" s="116" t="s">
        <v>174</v>
      </c>
      <c r="C33" s="100">
        <v>462</v>
      </c>
      <c r="D33" s="114">
        <f>C33*25</f>
        <v>11550</v>
      </c>
      <c r="E33" s="122"/>
      <c r="F33" s="157" t="s">
        <v>54</v>
      </c>
      <c r="G33" s="122"/>
      <c r="H33" s="100">
        <v>425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2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11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25">
      <c r="A35" s="123" t="s">
        <v>68</v>
      </c>
      <c r="B35" s="124" t="s">
        <v>11</v>
      </c>
      <c r="C35" s="125">
        <v>283</v>
      </c>
      <c r="D35" s="126">
        <f>C35*25</f>
        <v>7075</v>
      </c>
      <c r="E35" s="143" t="s">
        <v>53</v>
      </c>
      <c r="F35" s="152" t="s">
        <v>54</v>
      </c>
      <c r="G35" s="127">
        <v>5</v>
      </c>
      <c r="H35" s="128">
        <v>271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2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25">
      <c r="A37" s="161" t="s">
        <v>69</v>
      </c>
      <c r="B37" s="161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5" thickBot="1" x14ac:dyDescent="0.25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2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2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5" thickBot="1" x14ac:dyDescent="0.25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2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5" thickBot="1" x14ac:dyDescent="0.25">
      <c r="A43" s="161" t="s">
        <v>73</v>
      </c>
      <c r="B43" s="161"/>
      <c r="C43" s="161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5" thickBot="1" x14ac:dyDescent="0.25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2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ht="25.5" x14ac:dyDescent="0.2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2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2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5" thickBot="1" x14ac:dyDescent="0.25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2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2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2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2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2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2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2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2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2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2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2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2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2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2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2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2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2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2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2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2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2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2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2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2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2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2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2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2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2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2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2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2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2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2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2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2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2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2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2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2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2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2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2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2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2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2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2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2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2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2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2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2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2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2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2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2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2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2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2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2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2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2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2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2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2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2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2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2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2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2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2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2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2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2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2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2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2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2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2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2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2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2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2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2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2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2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2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2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2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2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2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2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2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2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2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2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2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2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2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2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2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2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2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2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2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2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2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2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2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2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2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2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2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2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2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2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2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2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2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2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2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2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2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2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2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2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2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2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2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2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2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2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2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2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2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2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2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2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2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2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2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2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2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2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2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2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2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2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2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2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2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2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2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2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2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2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2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2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2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2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2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2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2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2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2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2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2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2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2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32" bestFit="1" customWidth="1"/>
    <col min="30" max="30" width="9.140625" style="32" bestFit="1" customWidth="1"/>
    <col min="31" max="31" width="5.5703125" style="32" bestFit="1" customWidth="1"/>
    <col min="32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2"/>
    <col min="56" max="16384" width="9.140625" style="4"/>
  </cols>
  <sheetData>
    <row r="1" spans="1:36" x14ac:dyDescent="0.2">
      <c r="M1" s="30"/>
    </row>
    <row r="2" spans="1:36" x14ac:dyDescent="0.2">
      <c r="M2" s="30"/>
    </row>
    <row r="3" spans="1:36" ht="13.5" thickBot="1" x14ac:dyDescent="0.25">
      <c r="M3" s="32"/>
    </row>
    <row r="4" spans="1:36" ht="13.5" customHeight="1" thickBot="1" x14ac:dyDescent="0.25">
      <c r="A4" s="167" t="s">
        <v>77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32"/>
      <c r="N4" s="59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2"/>
      <c r="N5" s="59"/>
    </row>
    <row r="6" spans="1:36" ht="13.5" customHeight="1" thickBot="1" x14ac:dyDescent="0.25">
      <c r="A6" s="170" t="s">
        <v>78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32"/>
      <c r="O6" s="4" t="s">
        <v>78</v>
      </c>
    </row>
    <row r="7" spans="1:36" x14ac:dyDescent="0.2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1"/>
    </row>
    <row r="11" spans="1:36" x14ac:dyDescent="0.2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59"/>
      <c r="O16" s="48" t="s">
        <v>5</v>
      </c>
      <c r="P16" s="48"/>
      <c r="Q16" s="48"/>
    </row>
    <row r="17" spans="1:26" ht="12.95" customHeight="1" thickBot="1" x14ac:dyDescent="0.25">
      <c r="A17" s="167" t="s">
        <v>99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9"/>
      <c r="M17" s="32"/>
      <c r="O17" s="4" t="s">
        <v>99</v>
      </c>
    </row>
    <row r="18" spans="1:26" x14ac:dyDescent="0.2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12</v>
      </c>
      <c r="H21" s="41">
        <v>15</v>
      </c>
      <c r="I21" s="41">
        <v>29</v>
      </c>
      <c r="J21" s="41">
        <v>79</v>
      </c>
      <c r="K21" s="41">
        <v>162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29</v>
      </c>
      <c r="X21" s="4">
        <v>79</v>
      </c>
      <c r="Y21" s="4">
        <v>162</v>
      </c>
      <c r="Z21" s="4">
        <v>173</v>
      </c>
    </row>
    <row r="22" spans="1:26" x14ac:dyDescent="0.2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10</v>
      </c>
      <c r="I22" s="41">
        <v>25</v>
      </c>
      <c r="J22" s="41">
        <v>83</v>
      </c>
      <c r="K22" s="41">
        <v>162</v>
      </c>
      <c r="L22" s="45">
        <v>173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10</v>
      </c>
      <c r="W22" s="4">
        <v>25</v>
      </c>
      <c r="X22" s="4">
        <v>83</v>
      </c>
      <c r="Y22" s="4">
        <v>162</v>
      </c>
      <c r="Z22" s="4">
        <v>173</v>
      </c>
    </row>
    <row r="23" spans="1:26" x14ac:dyDescent="0.2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161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158</v>
      </c>
      <c r="Z23" s="4">
        <v>168</v>
      </c>
    </row>
    <row r="24" spans="1:26" x14ac:dyDescent="0.2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</row>
    <row r="28" spans="1:26" ht="13.5" customHeight="1" thickBot="1" x14ac:dyDescent="0.25">
      <c r="A28" s="167" t="s">
        <v>100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9"/>
      <c r="M28" s="32"/>
      <c r="O28" s="4" t="s">
        <v>100</v>
      </c>
    </row>
    <row r="29" spans="1:26" ht="25.5" customHeight="1" x14ac:dyDescent="0.2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209</v>
      </c>
      <c r="G30" s="41">
        <v>254</v>
      </c>
      <c r="H30" s="41">
        <v>254</v>
      </c>
      <c r="I30" s="41">
        <v>281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209</v>
      </c>
      <c r="U30" s="4">
        <v>254</v>
      </c>
      <c r="V30" s="4">
        <v>254</v>
      </c>
      <c r="W30" s="4">
        <v>281</v>
      </c>
      <c r="X30" s="4">
        <v>363</v>
      </c>
      <c r="Y30" s="4">
        <v>434</v>
      </c>
      <c r="Z30" s="4">
        <v>439</v>
      </c>
    </row>
    <row r="31" spans="1:26" x14ac:dyDescent="0.2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141</v>
      </c>
      <c r="G31" s="41">
        <v>161</v>
      </c>
      <c r="H31" s="41">
        <v>173</v>
      </c>
      <c r="I31" s="41">
        <v>206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141</v>
      </c>
      <c r="U31" s="4">
        <v>161</v>
      </c>
      <c r="V31" s="4">
        <v>173</v>
      </c>
      <c r="W31" s="4">
        <v>206</v>
      </c>
      <c r="X31" s="4">
        <v>305</v>
      </c>
      <c r="Y31" s="4">
        <v>376</v>
      </c>
      <c r="Z31" s="4">
        <v>384</v>
      </c>
    </row>
    <row r="32" spans="1:26" x14ac:dyDescent="0.2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36</v>
      </c>
      <c r="H32" s="41">
        <v>48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36</v>
      </c>
      <c r="V32" s="4">
        <v>48</v>
      </c>
      <c r="W32" s="4">
        <v>111</v>
      </c>
      <c r="X32" s="4">
        <v>236</v>
      </c>
      <c r="Y32" s="4">
        <v>313</v>
      </c>
      <c r="Z32" s="4">
        <v>325</v>
      </c>
    </row>
    <row r="33" spans="1:26" x14ac:dyDescent="0.2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22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22</v>
      </c>
      <c r="W33" s="4">
        <v>97</v>
      </c>
      <c r="X33" s="4">
        <v>221</v>
      </c>
      <c r="Y33" s="4">
        <v>302</v>
      </c>
      <c r="Z33" s="4">
        <v>326</v>
      </c>
    </row>
    <row r="34" spans="1:26" x14ac:dyDescent="0.2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294</v>
      </c>
      <c r="Z34" s="4">
        <v>325</v>
      </c>
    </row>
    <row r="35" spans="1:26" x14ac:dyDescent="0.2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</row>
    <row r="36" spans="1:26" x14ac:dyDescent="0.2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9"/>
      <c r="O38" s="48" t="s">
        <v>12</v>
      </c>
      <c r="P38" s="48"/>
      <c r="Q38" s="48"/>
    </row>
    <row r="39" spans="1:26" ht="15" customHeight="1" thickBot="1" x14ac:dyDescent="0.25">
      <c r="A39" s="167" t="s">
        <v>101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9"/>
      <c r="M39" s="32"/>
      <c r="O39" s="4" t="s">
        <v>101</v>
      </c>
    </row>
    <row r="40" spans="1:26" ht="24.75" customHeight="1" x14ac:dyDescent="0.2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503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373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329</v>
      </c>
      <c r="J45" s="42">
        <v>349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2"/>
      <c r="O49" s="4" t="s">
        <v>7</v>
      </c>
    </row>
    <row r="50" spans="1:26" ht="12.95" customHeight="1" thickBot="1" x14ac:dyDescent="0.25">
      <c r="A50" s="167" t="s">
        <v>102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9"/>
      <c r="M50" s="32"/>
      <c r="O50" s="4" t="s">
        <v>102</v>
      </c>
    </row>
    <row r="51" spans="1:26" ht="27" customHeight="1" x14ac:dyDescent="0.2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2"/>
      <c r="O60" s="4" t="s">
        <v>8</v>
      </c>
    </row>
    <row r="61" spans="1:26" ht="15" customHeight="1" thickBot="1" x14ac:dyDescent="0.25">
      <c r="A61" s="167" t="s">
        <v>103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9"/>
      <c r="M61" s="32"/>
      <c r="O61" s="4" t="s">
        <v>103</v>
      </c>
    </row>
    <row r="62" spans="1:26" ht="27.75" customHeight="1" x14ac:dyDescent="0.2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721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55</v>
      </c>
      <c r="U63" s="4">
        <v>63</v>
      </c>
      <c r="V63" s="4">
        <v>82</v>
      </c>
      <c r="W63" s="4">
        <v>146</v>
      </c>
      <c r="X63" s="4">
        <v>320</v>
      </c>
      <c r="Y63" s="4">
        <v>721</v>
      </c>
      <c r="Z63" s="4" t="s">
        <v>166</v>
      </c>
    </row>
    <row r="64" spans="1:26" x14ac:dyDescent="0.2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718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50</v>
      </c>
      <c r="V64" s="4">
        <v>69</v>
      </c>
      <c r="W64" s="4">
        <v>146</v>
      </c>
      <c r="X64" s="4">
        <v>315</v>
      </c>
      <c r="Y64" s="4">
        <v>718</v>
      </c>
      <c r="Z64" s="4" t="s">
        <v>166</v>
      </c>
    </row>
    <row r="65" spans="1:26" x14ac:dyDescent="0.2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382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381</v>
      </c>
      <c r="Z69" s="4" t="s">
        <v>166</v>
      </c>
    </row>
    <row r="70" spans="1:26" ht="13.5" thickBot="1" x14ac:dyDescent="0.25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2"/>
      <c r="O71" s="4" t="s">
        <v>9</v>
      </c>
    </row>
    <row r="72" spans="1:26" ht="15" customHeight="1" thickBot="1" x14ac:dyDescent="0.25">
      <c r="A72" s="167" t="s">
        <v>104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9"/>
      <c r="M72" s="32"/>
      <c r="O72" s="4" t="s">
        <v>104</v>
      </c>
    </row>
    <row r="73" spans="1:26" ht="26.25" customHeight="1" x14ac:dyDescent="0.2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83">
        <v>1</v>
      </c>
      <c r="B74" s="84" t="s">
        <v>83</v>
      </c>
      <c r="C74" s="85" t="s">
        <v>84</v>
      </c>
      <c r="D74" s="86">
        <v>1</v>
      </c>
      <c r="E74" s="41">
        <v>14</v>
      </c>
      <c r="F74" s="41">
        <v>27</v>
      </c>
      <c r="G74" s="41">
        <v>30</v>
      </c>
      <c r="H74" s="41">
        <v>34</v>
      </c>
      <c r="I74" s="41">
        <v>43</v>
      </c>
      <c r="J74" s="41">
        <v>56</v>
      </c>
      <c r="K74" s="41">
        <v>82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14</v>
      </c>
      <c r="T74" s="4">
        <v>27</v>
      </c>
      <c r="U74" s="4">
        <v>30</v>
      </c>
      <c r="V74" s="4">
        <v>34</v>
      </c>
      <c r="W74" s="4">
        <v>43</v>
      </c>
      <c r="X74" s="4">
        <v>56</v>
      </c>
      <c r="Y74" s="4">
        <v>82</v>
      </c>
      <c r="Z74" s="4" t="s">
        <v>166</v>
      </c>
    </row>
    <row r="75" spans="1:26" x14ac:dyDescent="0.2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20</v>
      </c>
      <c r="G75" s="41">
        <v>22</v>
      </c>
      <c r="H75" s="41">
        <v>26</v>
      </c>
      <c r="I75" s="41">
        <v>38</v>
      </c>
      <c r="J75" s="41">
        <v>51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20</v>
      </c>
      <c r="U75" s="4">
        <v>22</v>
      </c>
      <c r="V75" s="4">
        <v>26</v>
      </c>
      <c r="W75" s="4">
        <v>38</v>
      </c>
      <c r="X75" s="4">
        <v>51</v>
      </c>
      <c r="Y75" s="4">
        <v>80</v>
      </c>
      <c r="Z75" s="4" t="s">
        <v>166</v>
      </c>
    </row>
    <row r="76" spans="1:26" x14ac:dyDescent="0.2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80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80</v>
      </c>
      <c r="Z76" s="4" t="s">
        <v>166</v>
      </c>
    </row>
    <row r="77" spans="1:26" x14ac:dyDescent="0.2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40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40</v>
      </c>
      <c r="Y77" s="4">
        <v>76</v>
      </c>
      <c r="Z77" s="4" t="s">
        <v>166</v>
      </c>
    </row>
    <row r="78" spans="1:26" x14ac:dyDescent="0.2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72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34</v>
      </c>
      <c r="Y78" s="4">
        <v>72</v>
      </c>
      <c r="Z78" s="4" t="s">
        <v>166</v>
      </c>
    </row>
    <row r="79" spans="1:26" x14ac:dyDescent="0.2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63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2"/>
      <c r="O82" s="4" t="s">
        <v>10</v>
      </c>
    </row>
    <row r="83" spans="1:26" ht="15" customHeight="1" thickBot="1" x14ac:dyDescent="0.25">
      <c r="A83" s="167" t="s">
        <v>105</v>
      </c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9"/>
      <c r="M83" s="32"/>
      <c r="O83" s="4" t="s">
        <v>105</v>
      </c>
    </row>
    <row r="84" spans="1:26" ht="25.5" customHeight="1" x14ac:dyDescent="0.2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547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547</v>
      </c>
      <c r="X88" s="4">
        <v>677</v>
      </c>
      <c r="Y88" s="4" t="s">
        <v>166</v>
      </c>
      <c r="Z88" s="4" t="s">
        <v>166</v>
      </c>
    </row>
    <row r="89" spans="1:26" x14ac:dyDescent="0.2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561</v>
      </c>
      <c r="J89" s="42">
        <v>433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433</v>
      </c>
      <c r="Y89" s="4" t="s">
        <v>166</v>
      </c>
      <c r="Z89" s="4" t="s">
        <v>166</v>
      </c>
    </row>
    <row r="90" spans="1:26" x14ac:dyDescent="0.2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2"/>
      <c r="O93" s="4" t="s">
        <v>11</v>
      </c>
    </row>
    <row r="94" spans="1:26" ht="15" customHeight="1" thickBot="1" x14ac:dyDescent="0.25">
      <c r="A94" s="167" t="s">
        <v>106</v>
      </c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9"/>
      <c r="M94" s="32"/>
      <c r="O94" s="4" t="s">
        <v>106</v>
      </c>
    </row>
    <row r="95" spans="1:26" ht="24" customHeight="1" x14ac:dyDescent="0.2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83">
        <v>1</v>
      </c>
      <c r="B96" s="84" t="s">
        <v>83</v>
      </c>
      <c r="C96" s="85" t="s">
        <v>84</v>
      </c>
      <c r="D96" s="86">
        <v>1</v>
      </c>
      <c r="E96" s="41">
        <v>49</v>
      </c>
      <c r="F96" s="41">
        <v>98</v>
      </c>
      <c r="G96" s="41">
        <v>111</v>
      </c>
      <c r="H96" s="41">
        <v>119</v>
      </c>
      <c r="I96" s="41">
        <v>140</v>
      </c>
      <c r="J96" s="41">
        <v>178</v>
      </c>
      <c r="K96" s="41">
        <v>230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46</v>
      </c>
      <c r="T96" s="4">
        <v>97</v>
      </c>
      <c r="U96" s="4">
        <v>111</v>
      </c>
      <c r="V96" s="4">
        <v>119</v>
      </c>
      <c r="W96" s="4">
        <v>140</v>
      </c>
      <c r="X96" s="4">
        <v>176</v>
      </c>
      <c r="Y96" s="4">
        <v>205</v>
      </c>
      <c r="Z96" s="4" t="s">
        <v>166</v>
      </c>
    </row>
    <row r="97" spans="1:26" x14ac:dyDescent="0.2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178</v>
      </c>
      <c r="K97" s="41">
        <v>198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72</v>
      </c>
      <c r="U97" s="4">
        <v>85</v>
      </c>
      <c r="V97" s="4">
        <v>92</v>
      </c>
      <c r="W97" s="4">
        <v>119</v>
      </c>
      <c r="X97" s="4">
        <v>147</v>
      </c>
      <c r="Y97" s="4">
        <v>191</v>
      </c>
      <c r="Z97" s="4" t="s">
        <v>166</v>
      </c>
    </row>
    <row r="98" spans="1:26" x14ac:dyDescent="0.2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27</v>
      </c>
      <c r="H98" s="41">
        <v>43</v>
      </c>
      <c r="I98" s="41">
        <v>75</v>
      </c>
      <c r="J98" s="41">
        <v>152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38</v>
      </c>
      <c r="W98" s="4">
        <v>75</v>
      </c>
      <c r="X98" s="4">
        <v>136</v>
      </c>
      <c r="Y98" s="4">
        <v>189</v>
      </c>
      <c r="Z98" s="4" t="s">
        <v>166</v>
      </c>
    </row>
    <row r="99" spans="1:26" x14ac:dyDescent="0.2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26</v>
      </c>
      <c r="I99" s="41">
        <v>59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21</v>
      </c>
      <c r="W99" s="4">
        <v>59</v>
      </c>
      <c r="X99" s="4">
        <v>130</v>
      </c>
      <c r="Y99" s="4">
        <v>188</v>
      </c>
      <c r="Z99" s="4" t="s">
        <v>166</v>
      </c>
    </row>
    <row r="100" spans="1:26" x14ac:dyDescent="0.2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46" t="s">
        <v>39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32"/>
      <c r="O104" s="4" t="s">
        <v>39</v>
      </c>
    </row>
    <row r="105" spans="1:26" ht="12.95" customHeight="1" thickBot="1" x14ac:dyDescent="0.25">
      <c r="A105" s="167" t="s">
        <v>107</v>
      </c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9"/>
      <c r="M105" s="32"/>
      <c r="O105" s="4" t="s">
        <v>107</v>
      </c>
    </row>
    <row r="106" spans="1:26" ht="26.25" customHeight="1" x14ac:dyDescent="0.2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2"/>
      <c r="O115" s="4" t="s">
        <v>40</v>
      </c>
    </row>
    <row r="116" spans="1:26" ht="13.5" customHeight="1" thickBot="1" x14ac:dyDescent="0.25">
      <c r="A116" s="167" t="s">
        <v>108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9"/>
      <c r="M116" s="32"/>
      <c r="O116" s="4" t="s">
        <v>108</v>
      </c>
    </row>
    <row r="117" spans="1:26" ht="27" customHeight="1" x14ac:dyDescent="0.2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2"/>
      <c r="O126" s="4" t="s">
        <v>41</v>
      </c>
    </row>
    <row r="127" spans="1:26" ht="13.5" customHeight="1" thickBot="1" x14ac:dyDescent="0.25">
      <c r="A127" s="167" t="s">
        <v>109</v>
      </c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9"/>
      <c r="M127" s="32"/>
      <c r="O127" s="4" t="s">
        <v>109</v>
      </c>
    </row>
    <row r="128" spans="1:26" ht="25.5" customHeight="1" x14ac:dyDescent="0.2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2"/>
      <c r="O137" s="4" t="s">
        <v>42</v>
      </c>
    </row>
    <row r="138" spans="1:26" ht="12.95" customHeight="1" thickBot="1" x14ac:dyDescent="0.25">
      <c r="A138" s="167" t="s">
        <v>110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9"/>
      <c r="M138" s="32"/>
      <c r="O138" s="4" t="s">
        <v>110</v>
      </c>
    </row>
    <row r="139" spans="1:26" ht="25.5" customHeight="1" x14ac:dyDescent="0.2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2"/>
      <c r="O148" s="4" t="s">
        <v>44</v>
      </c>
    </row>
    <row r="149" spans="1:26" ht="12.95" customHeight="1" thickBot="1" x14ac:dyDescent="0.25">
      <c r="A149" s="167" t="s">
        <v>111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9"/>
      <c r="M149" s="32"/>
      <c r="O149" s="4" t="s">
        <v>111</v>
      </c>
    </row>
    <row r="150" spans="1:26" ht="25.5" customHeight="1" x14ac:dyDescent="0.2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83">
        <v>1</v>
      </c>
      <c r="B151" s="84" t="s">
        <v>123</v>
      </c>
      <c r="C151" s="85" t="s">
        <v>124</v>
      </c>
      <c r="D151" s="86">
        <v>1</v>
      </c>
      <c r="E151" s="41">
        <v>16</v>
      </c>
      <c r="F151" s="41">
        <v>20</v>
      </c>
      <c r="G151" s="41">
        <v>17</v>
      </c>
      <c r="H151" s="41">
        <v>19</v>
      </c>
      <c r="I151" s="41">
        <v>21</v>
      </c>
      <c r="J151" s="41">
        <v>24</v>
      </c>
      <c r="K151" s="41">
        <v>24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17</v>
      </c>
      <c r="V151" s="4">
        <v>19</v>
      </c>
      <c r="W151" s="4">
        <v>21</v>
      </c>
      <c r="X151" s="4">
        <v>24</v>
      </c>
      <c r="Y151" s="4">
        <v>24</v>
      </c>
      <c r="Z151" s="4" t="s">
        <v>166</v>
      </c>
    </row>
    <row r="152" spans="1:26" x14ac:dyDescent="0.2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9</v>
      </c>
      <c r="G152" s="41">
        <v>26</v>
      </c>
      <c r="H152" s="41">
        <v>15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15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20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20</v>
      </c>
      <c r="X153" s="4">
        <v>25</v>
      </c>
      <c r="Y153" s="4">
        <v>26</v>
      </c>
      <c r="Z153" s="4" t="s">
        <v>166</v>
      </c>
    </row>
    <row r="154" spans="1:26" x14ac:dyDescent="0.2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18</v>
      </c>
      <c r="K154" s="41">
        <v>19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18</v>
      </c>
      <c r="Y154" s="4">
        <v>19</v>
      </c>
      <c r="Z154" s="4" t="s">
        <v>166</v>
      </c>
    </row>
    <row r="155" spans="1:26" x14ac:dyDescent="0.2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10</v>
      </c>
      <c r="Z157" s="4" t="s">
        <v>166</v>
      </c>
    </row>
    <row r="158" spans="1:26" ht="13.5" thickBot="1" x14ac:dyDescent="0.25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2"/>
      <c r="O159" s="4" t="s">
        <v>43</v>
      </c>
    </row>
    <row r="160" spans="1:26" ht="13.5" customHeight="1" thickBot="1" x14ac:dyDescent="0.25">
      <c r="A160" s="167" t="s">
        <v>112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9"/>
      <c r="M160" s="32"/>
      <c r="O160" s="4" t="s">
        <v>112</v>
      </c>
    </row>
    <row r="161" spans="1:26" ht="24.75" customHeight="1" x14ac:dyDescent="0.2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83">
        <v>1</v>
      </c>
      <c r="B162" s="84" t="s">
        <v>123</v>
      </c>
      <c r="C162" s="85" t="s">
        <v>124</v>
      </c>
      <c r="D162" s="86">
        <v>1</v>
      </c>
      <c r="E162" s="41">
        <v>26</v>
      </c>
      <c r="F162" s="41">
        <v>27</v>
      </c>
      <c r="G162" s="41">
        <v>27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27</v>
      </c>
      <c r="T162" s="4">
        <v>27</v>
      </c>
      <c r="U162" s="4">
        <v>27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12</v>
      </c>
      <c r="G163" s="41">
        <v>21</v>
      </c>
      <c r="H163" s="41">
        <v>32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12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12</v>
      </c>
      <c r="H164" s="41">
        <v>26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26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2"/>
      <c r="O170" s="4" t="s">
        <v>172</v>
      </c>
    </row>
    <row r="171" spans="1:26" ht="15.75" customHeight="1" thickBot="1" x14ac:dyDescent="0.25">
      <c r="A171" s="167" t="s">
        <v>185</v>
      </c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9"/>
      <c r="M171" s="32"/>
      <c r="O171" s="4" t="s">
        <v>185</v>
      </c>
    </row>
    <row r="172" spans="1:26" x14ac:dyDescent="0.2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83">
        <v>1</v>
      </c>
      <c r="B173" s="84" t="s">
        <v>123</v>
      </c>
      <c r="C173" s="85" t="s">
        <v>124</v>
      </c>
      <c r="D173" s="86">
        <v>1</v>
      </c>
      <c r="E173" s="41">
        <v>139</v>
      </c>
      <c r="F173" s="41">
        <v>139</v>
      </c>
      <c r="G173" s="41">
        <v>139</v>
      </c>
      <c r="H173" s="41">
        <v>139</v>
      </c>
      <c r="I173" s="41">
        <v>139</v>
      </c>
      <c r="J173" s="41">
        <v>139</v>
      </c>
      <c r="K173" s="41">
        <v>139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140</v>
      </c>
      <c r="T173" s="4">
        <v>140</v>
      </c>
      <c r="U173" s="4">
        <v>140</v>
      </c>
      <c r="V173" s="4">
        <v>140</v>
      </c>
      <c r="W173" s="4">
        <v>140</v>
      </c>
      <c r="X173" s="4">
        <v>140</v>
      </c>
      <c r="Y173" s="4">
        <v>140</v>
      </c>
      <c r="Z173" s="4" t="s">
        <v>166</v>
      </c>
    </row>
    <row r="174" spans="1:26" x14ac:dyDescent="0.2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139</v>
      </c>
      <c r="G174" s="41">
        <v>139</v>
      </c>
      <c r="H174" s="41">
        <v>139</v>
      </c>
      <c r="I174" s="41">
        <v>139</v>
      </c>
      <c r="J174" s="41">
        <v>139</v>
      </c>
      <c r="K174" s="41">
        <v>139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140</v>
      </c>
      <c r="U174" s="4">
        <v>140</v>
      </c>
      <c r="V174" s="4">
        <v>140</v>
      </c>
      <c r="W174" s="4">
        <v>140</v>
      </c>
      <c r="X174" s="4">
        <v>140</v>
      </c>
      <c r="Y174" s="4">
        <v>140</v>
      </c>
      <c r="Z174" s="4" t="s">
        <v>166</v>
      </c>
    </row>
    <row r="175" spans="1:26" x14ac:dyDescent="0.2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139</v>
      </c>
      <c r="H175" s="41">
        <v>139</v>
      </c>
      <c r="I175" s="41">
        <v>139</v>
      </c>
      <c r="J175" s="41">
        <v>139</v>
      </c>
      <c r="K175" s="41">
        <v>139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140</v>
      </c>
      <c r="V175" s="4">
        <v>140</v>
      </c>
      <c r="W175" s="4">
        <v>140</v>
      </c>
      <c r="X175" s="4">
        <v>140</v>
      </c>
      <c r="Y175" s="4">
        <v>140</v>
      </c>
      <c r="Z175" s="4" t="s">
        <v>166</v>
      </c>
    </row>
    <row r="176" spans="1:26" x14ac:dyDescent="0.2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139</v>
      </c>
      <c r="I176" s="41">
        <v>139</v>
      </c>
      <c r="J176" s="41">
        <v>139</v>
      </c>
      <c r="K176" s="41">
        <v>139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140</v>
      </c>
      <c r="W176" s="4">
        <v>140</v>
      </c>
      <c r="X176" s="4">
        <v>140</v>
      </c>
      <c r="Y176" s="4">
        <v>140</v>
      </c>
      <c r="Z176" s="4" t="s">
        <v>166</v>
      </c>
    </row>
    <row r="177" spans="1:26" x14ac:dyDescent="0.2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139</v>
      </c>
      <c r="J177" s="41">
        <v>139</v>
      </c>
      <c r="K177" s="41">
        <v>139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140</v>
      </c>
      <c r="X177" s="4">
        <v>140</v>
      </c>
      <c r="Y177" s="4">
        <v>140</v>
      </c>
      <c r="Z177" s="4" t="s">
        <v>166</v>
      </c>
    </row>
    <row r="178" spans="1:26" x14ac:dyDescent="0.2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139</v>
      </c>
      <c r="K178" s="41">
        <v>139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140</v>
      </c>
      <c r="Y178" s="4">
        <v>140</v>
      </c>
      <c r="Z178" s="4" t="s">
        <v>166</v>
      </c>
    </row>
    <row r="179" spans="1:26" x14ac:dyDescent="0.2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139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140</v>
      </c>
      <c r="Z179" s="4" t="s">
        <v>166</v>
      </c>
    </row>
    <row r="180" spans="1:26" ht="13.5" thickBot="1" x14ac:dyDescent="0.25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2"/>
      <c r="O181" s="4" t="s">
        <v>173</v>
      </c>
    </row>
    <row r="182" spans="1:26" ht="15.75" customHeight="1" thickBot="1" x14ac:dyDescent="0.25">
      <c r="A182" s="167" t="s">
        <v>186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9"/>
      <c r="M182" s="32"/>
      <c r="O182" s="4" t="s">
        <v>186</v>
      </c>
      <c r="Q182" s="51"/>
    </row>
    <row r="183" spans="1:26" x14ac:dyDescent="0.2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83">
        <v>1</v>
      </c>
      <c r="B184" s="84" t="s">
        <v>123</v>
      </c>
      <c r="C184" s="85" t="s">
        <v>124</v>
      </c>
      <c r="D184" s="86">
        <v>1</v>
      </c>
      <c r="E184" s="41">
        <v>118</v>
      </c>
      <c r="F184" s="41">
        <v>118</v>
      </c>
      <c r="G184" s="41">
        <v>118</v>
      </c>
      <c r="H184" s="41">
        <v>118</v>
      </c>
      <c r="I184" s="41">
        <v>118</v>
      </c>
      <c r="J184" s="41">
        <v>118</v>
      </c>
      <c r="K184" s="41">
        <v>118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118</v>
      </c>
      <c r="T184" s="4">
        <v>118</v>
      </c>
      <c r="U184" s="4">
        <v>118</v>
      </c>
      <c r="V184" s="4">
        <v>118</v>
      </c>
      <c r="W184" s="4">
        <v>118</v>
      </c>
      <c r="X184" s="4">
        <v>118</v>
      </c>
      <c r="Y184" s="4">
        <v>118</v>
      </c>
      <c r="Z184" s="4" t="s">
        <v>166</v>
      </c>
    </row>
    <row r="185" spans="1:26" x14ac:dyDescent="0.2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118</v>
      </c>
      <c r="G185" s="41">
        <v>118</v>
      </c>
      <c r="H185" s="41">
        <v>118</v>
      </c>
      <c r="I185" s="41">
        <v>118</v>
      </c>
      <c r="J185" s="41">
        <v>118</v>
      </c>
      <c r="K185" s="41">
        <v>118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118</v>
      </c>
      <c r="U185" s="4">
        <v>118</v>
      </c>
      <c r="V185" s="4">
        <v>118</v>
      </c>
      <c r="W185" s="4">
        <v>118</v>
      </c>
      <c r="X185" s="4">
        <v>118</v>
      </c>
      <c r="Y185" s="4">
        <v>118</v>
      </c>
      <c r="Z185" s="4" t="s">
        <v>166</v>
      </c>
    </row>
    <row r="186" spans="1:26" x14ac:dyDescent="0.2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118</v>
      </c>
      <c r="H186" s="41">
        <v>118</v>
      </c>
      <c r="I186" s="41">
        <v>118</v>
      </c>
      <c r="J186" s="41">
        <v>118</v>
      </c>
      <c r="K186" s="41">
        <v>118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118</v>
      </c>
      <c r="V186" s="4">
        <v>118</v>
      </c>
      <c r="W186" s="4">
        <v>118</v>
      </c>
      <c r="X186" s="4">
        <v>118</v>
      </c>
      <c r="Y186" s="4">
        <v>118</v>
      </c>
      <c r="Z186" s="4" t="s">
        <v>166</v>
      </c>
    </row>
    <row r="187" spans="1:26" x14ac:dyDescent="0.2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118</v>
      </c>
      <c r="I187" s="41">
        <v>118</v>
      </c>
      <c r="J187" s="41">
        <v>118</v>
      </c>
      <c r="K187" s="41">
        <v>118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118</v>
      </c>
      <c r="W187" s="4">
        <v>118</v>
      </c>
      <c r="X187" s="4">
        <v>118</v>
      </c>
      <c r="Y187" s="4">
        <v>118</v>
      </c>
      <c r="Z187" s="4" t="s">
        <v>166</v>
      </c>
    </row>
    <row r="188" spans="1:26" x14ac:dyDescent="0.2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118</v>
      </c>
      <c r="J188" s="41">
        <v>118</v>
      </c>
      <c r="K188" s="41">
        <v>118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118</v>
      </c>
      <c r="X188" s="4">
        <v>118</v>
      </c>
      <c r="Y188" s="4">
        <v>118</v>
      </c>
      <c r="Z188" s="4" t="s">
        <v>166</v>
      </c>
    </row>
    <row r="189" spans="1:26" x14ac:dyDescent="0.2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118</v>
      </c>
      <c r="K189" s="41">
        <v>118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118</v>
      </c>
      <c r="Y189" s="4">
        <v>118</v>
      </c>
      <c r="Z189" s="4" t="s">
        <v>166</v>
      </c>
    </row>
    <row r="190" spans="1:26" x14ac:dyDescent="0.2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118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118</v>
      </c>
      <c r="Z190" s="4" t="s">
        <v>166</v>
      </c>
    </row>
    <row r="191" spans="1:26" ht="13.5" thickBot="1" x14ac:dyDescent="0.25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2"/>
      <c r="O192" s="4" t="s">
        <v>140</v>
      </c>
      <c r="Q192" s="51"/>
    </row>
    <row r="193" spans="1:26" ht="13.5" customHeight="1" thickBot="1" x14ac:dyDescent="0.25">
      <c r="A193" s="167" t="s">
        <v>144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9"/>
      <c r="M193" s="32"/>
      <c r="O193" s="4" t="s">
        <v>144</v>
      </c>
      <c r="Q193" s="51"/>
    </row>
    <row r="194" spans="1:26" ht="24.75" customHeight="1" x14ac:dyDescent="0.2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83">
        <v>1</v>
      </c>
      <c r="B195" s="84" t="s">
        <v>123</v>
      </c>
      <c r="C195" s="85" t="s">
        <v>124</v>
      </c>
      <c r="D195" s="86">
        <v>1</v>
      </c>
      <c r="E195" s="41">
        <v>125</v>
      </c>
      <c r="F195" s="41">
        <v>125</v>
      </c>
      <c r="G195" s="41">
        <v>125</v>
      </c>
      <c r="H195" s="41">
        <v>125</v>
      </c>
      <c r="I195" s="41">
        <v>125</v>
      </c>
      <c r="J195" s="41">
        <v>125</v>
      </c>
      <c r="K195" s="41">
        <v>125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128</v>
      </c>
      <c r="T195" s="4">
        <v>128</v>
      </c>
      <c r="U195" s="4">
        <v>128</v>
      </c>
      <c r="V195" s="4">
        <v>128</v>
      </c>
      <c r="W195" s="4">
        <v>128</v>
      </c>
      <c r="X195" s="4">
        <v>128</v>
      </c>
      <c r="Y195" s="4">
        <v>128</v>
      </c>
      <c r="Z195" s="4" t="s">
        <v>166</v>
      </c>
    </row>
    <row r="196" spans="1:26" x14ac:dyDescent="0.2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125</v>
      </c>
      <c r="G196" s="41">
        <v>125</v>
      </c>
      <c r="H196" s="41">
        <v>125</v>
      </c>
      <c r="I196" s="41">
        <v>125</v>
      </c>
      <c r="J196" s="41">
        <v>125</v>
      </c>
      <c r="K196" s="41">
        <v>125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128</v>
      </c>
      <c r="U196" s="4">
        <v>128</v>
      </c>
      <c r="V196" s="4">
        <v>128</v>
      </c>
      <c r="W196" s="4">
        <v>128</v>
      </c>
      <c r="X196" s="4">
        <v>128</v>
      </c>
      <c r="Y196" s="4">
        <v>128</v>
      </c>
      <c r="Z196" s="4" t="s">
        <v>166</v>
      </c>
    </row>
    <row r="197" spans="1:26" x14ac:dyDescent="0.2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125</v>
      </c>
      <c r="H197" s="41">
        <v>125</v>
      </c>
      <c r="I197" s="41">
        <v>125</v>
      </c>
      <c r="J197" s="41">
        <v>125</v>
      </c>
      <c r="K197" s="41">
        <v>125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128</v>
      </c>
      <c r="V197" s="4">
        <v>128</v>
      </c>
      <c r="W197" s="4">
        <v>128</v>
      </c>
      <c r="X197" s="4">
        <v>128</v>
      </c>
      <c r="Y197" s="4">
        <v>128</v>
      </c>
      <c r="Z197" s="4" t="s">
        <v>166</v>
      </c>
    </row>
    <row r="198" spans="1:26" x14ac:dyDescent="0.2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125</v>
      </c>
      <c r="I198" s="41">
        <v>125</v>
      </c>
      <c r="J198" s="41">
        <v>125</v>
      </c>
      <c r="K198" s="41">
        <v>125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128</v>
      </c>
      <c r="W198" s="4">
        <v>128</v>
      </c>
      <c r="X198" s="4">
        <v>128</v>
      </c>
      <c r="Y198" s="4">
        <v>128</v>
      </c>
      <c r="Z198" s="4" t="s">
        <v>166</v>
      </c>
    </row>
    <row r="199" spans="1:26" x14ac:dyDescent="0.2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125</v>
      </c>
      <c r="J199" s="41">
        <v>125</v>
      </c>
      <c r="K199" s="41">
        <v>125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128</v>
      </c>
      <c r="X199" s="4">
        <v>128</v>
      </c>
      <c r="Y199" s="4">
        <v>128</v>
      </c>
      <c r="Z199" s="4" t="s">
        <v>166</v>
      </c>
    </row>
    <row r="200" spans="1:26" x14ac:dyDescent="0.2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125</v>
      </c>
      <c r="K200" s="41">
        <v>125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128</v>
      </c>
      <c r="Y200" s="4">
        <v>128</v>
      </c>
      <c r="Z200" s="4" t="s">
        <v>166</v>
      </c>
    </row>
    <row r="201" spans="1:26" x14ac:dyDescent="0.2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125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128</v>
      </c>
      <c r="Z201" s="4" t="s">
        <v>166</v>
      </c>
    </row>
    <row r="202" spans="1:26" ht="13.5" thickBot="1" x14ac:dyDescent="0.25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2"/>
      <c r="O203" s="4" t="s">
        <v>142</v>
      </c>
    </row>
    <row r="204" spans="1:26" ht="15" customHeight="1" thickBot="1" x14ac:dyDescent="0.25">
      <c r="A204" s="167" t="s">
        <v>145</v>
      </c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9"/>
      <c r="M204" s="32"/>
      <c r="O204" s="4" t="s">
        <v>145</v>
      </c>
    </row>
    <row r="205" spans="1:26" ht="24.75" customHeight="1" x14ac:dyDescent="0.2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83">
        <v>1</v>
      </c>
      <c r="B206" s="84" t="s">
        <v>123</v>
      </c>
      <c r="C206" s="85" t="s">
        <v>124</v>
      </c>
      <c r="D206" s="86">
        <v>1</v>
      </c>
      <c r="E206" s="41">
        <v>20908</v>
      </c>
      <c r="F206" s="41">
        <v>20908</v>
      </c>
      <c r="G206" s="41">
        <v>20908</v>
      </c>
      <c r="H206" s="41">
        <v>20908</v>
      </c>
      <c r="I206" s="41">
        <v>20908</v>
      </c>
      <c r="J206" s="41">
        <v>20908</v>
      </c>
      <c r="K206" s="41">
        <v>20908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20368</v>
      </c>
      <c r="T206" s="4">
        <v>20368</v>
      </c>
      <c r="U206" s="4">
        <v>20368</v>
      </c>
      <c r="V206" s="4">
        <v>20368</v>
      </c>
      <c r="W206" s="4">
        <v>20368</v>
      </c>
      <c r="X206" s="4">
        <v>20368</v>
      </c>
      <c r="Y206" s="4">
        <v>20368</v>
      </c>
      <c r="Z206" s="4" t="s">
        <v>166</v>
      </c>
    </row>
    <row r="207" spans="1:26" x14ac:dyDescent="0.2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20908</v>
      </c>
      <c r="G207" s="41">
        <v>20908</v>
      </c>
      <c r="H207" s="41">
        <v>20908</v>
      </c>
      <c r="I207" s="41">
        <v>20908</v>
      </c>
      <c r="J207" s="41">
        <v>20908</v>
      </c>
      <c r="K207" s="41">
        <v>20908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20368</v>
      </c>
      <c r="U207" s="4">
        <v>20368</v>
      </c>
      <c r="V207" s="4">
        <v>20368</v>
      </c>
      <c r="W207" s="4">
        <v>20368</v>
      </c>
      <c r="X207" s="4">
        <v>20368</v>
      </c>
      <c r="Y207" s="4">
        <v>20368</v>
      </c>
      <c r="Z207" s="4" t="s">
        <v>166</v>
      </c>
    </row>
    <row r="208" spans="1:26" x14ac:dyDescent="0.2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20908</v>
      </c>
      <c r="H208" s="41">
        <v>20908</v>
      </c>
      <c r="I208" s="41">
        <v>20908</v>
      </c>
      <c r="J208" s="41">
        <v>20908</v>
      </c>
      <c r="K208" s="41">
        <v>20908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20368</v>
      </c>
      <c r="V208" s="4">
        <v>20368</v>
      </c>
      <c r="W208" s="4">
        <v>20368</v>
      </c>
      <c r="X208" s="4">
        <v>20368</v>
      </c>
      <c r="Y208" s="4">
        <v>20368</v>
      </c>
      <c r="Z208" s="4" t="s">
        <v>166</v>
      </c>
    </row>
    <row r="209" spans="1:26" x14ac:dyDescent="0.2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20908</v>
      </c>
      <c r="I209" s="41">
        <v>20908</v>
      </c>
      <c r="J209" s="41">
        <v>20908</v>
      </c>
      <c r="K209" s="41">
        <v>20908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20368</v>
      </c>
      <c r="W209" s="4">
        <v>20368</v>
      </c>
      <c r="X209" s="4">
        <v>20368</v>
      </c>
      <c r="Y209" s="4">
        <v>20368</v>
      </c>
      <c r="Z209" s="4" t="s">
        <v>166</v>
      </c>
    </row>
    <row r="210" spans="1:26" x14ac:dyDescent="0.2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20908</v>
      </c>
      <c r="J210" s="41">
        <v>20908</v>
      </c>
      <c r="K210" s="41">
        <v>20908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20368</v>
      </c>
      <c r="X210" s="4">
        <v>20368</v>
      </c>
      <c r="Y210" s="4">
        <v>20368</v>
      </c>
      <c r="Z210" s="4" t="s">
        <v>166</v>
      </c>
    </row>
    <row r="211" spans="1:26" x14ac:dyDescent="0.2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20908</v>
      </c>
      <c r="K211" s="41">
        <v>20908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20368</v>
      </c>
      <c r="Y211" s="4">
        <v>20368</v>
      </c>
      <c r="Z211" s="4" t="s">
        <v>166</v>
      </c>
    </row>
    <row r="212" spans="1:26" x14ac:dyDescent="0.2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20908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20368</v>
      </c>
      <c r="Z212" s="4" t="s">
        <v>166</v>
      </c>
    </row>
    <row r="213" spans="1:26" ht="13.5" thickBot="1" x14ac:dyDescent="0.25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2"/>
      <c r="O214" s="4" t="s">
        <v>139</v>
      </c>
    </row>
    <row r="215" spans="1:26" ht="12.95" customHeight="1" thickBot="1" x14ac:dyDescent="0.25">
      <c r="A215" s="167" t="s">
        <v>153</v>
      </c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9"/>
      <c r="M215" s="32"/>
      <c r="O215" s="4" t="s">
        <v>153</v>
      </c>
    </row>
    <row r="216" spans="1:26" ht="25.5" customHeight="1" x14ac:dyDescent="0.2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83">
        <v>1</v>
      </c>
      <c r="B217" s="84" t="s">
        <v>123</v>
      </c>
      <c r="C217" s="85" t="s">
        <v>124</v>
      </c>
      <c r="D217" s="86">
        <v>1</v>
      </c>
      <c r="E217" s="41">
        <v>112</v>
      </c>
      <c r="F217" s="41">
        <v>112</v>
      </c>
      <c r="G217" s="41">
        <v>112</v>
      </c>
      <c r="H217" s="41">
        <v>112</v>
      </c>
      <c r="I217" s="41">
        <v>112</v>
      </c>
      <c r="J217" s="41">
        <v>112</v>
      </c>
      <c r="K217" s="41">
        <v>112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108</v>
      </c>
      <c r="T217" s="4">
        <v>108</v>
      </c>
      <c r="U217" s="4">
        <v>108</v>
      </c>
      <c r="V217" s="4">
        <v>108</v>
      </c>
      <c r="W217" s="4">
        <v>108</v>
      </c>
      <c r="X217" s="4">
        <v>108</v>
      </c>
      <c r="Y217" s="4">
        <v>108</v>
      </c>
      <c r="Z217" s="4" t="s">
        <v>166</v>
      </c>
    </row>
    <row r="218" spans="1:26" x14ac:dyDescent="0.2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112</v>
      </c>
      <c r="G218" s="41">
        <v>112</v>
      </c>
      <c r="H218" s="41">
        <v>112</v>
      </c>
      <c r="I218" s="41">
        <v>112</v>
      </c>
      <c r="J218" s="41">
        <v>112</v>
      </c>
      <c r="K218" s="41">
        <v>112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108</v>
      </c>
      <c r="U218" s="4">
        <v>108</v>
      </c>
      <c r="V218" s="4">
        <v>108</v>
      </c>
      <c r="W218" s="4">
        <v>108</v>
      </c>
      <c r="X218" s="4">
        <v>108</v>
      </c>
      <c r="Y218" s="4">
        <v>108</v>
      </c>
      <c r="Z218" s="4" t="s">
        <v>166</v>
      </c>
    </row>
    <row r="219" spans="1:26" x14ac:dyDescent="0.2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112</v>
      </c>
      <c r="H219" s="41">
        <v>112</v>
      </c>
      <c r="I219" s="41">
        <v>112</v>
      </c>
      <c r="J219" s="41">
        <v>112</v>
      </c>
      <c r="K219" s="41">
        <v>112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108</v>
      </c>
      <c r="V219" s="4">
        <v>108</v>
      </c>
      <c r="W219" s="4">
        <v>108</v>
      </c>
      <c r="X219" s="4">
        <v>108</v>
      </c>
      <c r="Y219" s="4">
        <v>108</v>
      </c>
      <c r="Z219" s="4" t="s">
        <v>166</v>
      </c>
    </row>
    <row r="220" spans="1:26" x14ac:dyDescent="0.2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112</v>
      </c>
      <c r="I220" s="41">
        <v>112</v>
      </c>
      <c r="J220" s="41">
        <v>112</v>
      </c>
      <c r="K220" s="41">
        <v>112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108</v>
      </c>
      <c r="W220" s="4">
        <v>108</v>
      </c>
      <c r="X220" s="4">
        <v>108</v>
      </c>
      <c r="Y220" s="4">
        <v>108</v>
      </c>
      <c r="Z220" s="4" t="s">
        <v>166</v>
      </c>
    </row>
    <row r="221" spans="1:26" x14ac:dyDescent="0.2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112</v>
      </c>
      <c r="J221" s="41">
        <v>112</v>
      </c>
      <c r="K221" s="41">
        <v>112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108</v>
      </c>
      <c r="X221" s="4">
        <v>108</v>
      </c>
      <c r="Y221" s="4">
        <v>108</v>
      </c>
      <c r="Z221" s="4" t="s">
        <v>166</v>
      </c>
    </row>
    <row r="222" spans="1:26" x14ac:dyDescent="0.2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112</v>
      </c>
      <c r="K222" s="41">
        <v>112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108</v>
      </c>
      <c r="Y222" s="4">
        <v>108</v>
      </c>
      <c r="Z222" s="4" t="s">
        <v>166</v>
      </c>
    </row>
    <row r="223" spans="1:26" x14ac:dyDescent="0.2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112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108</v>
      </c>
      <c r="Z223" s="4" t="s">
        <v>166</v>
      </c>
    </row>
    <row r="224" spans="1:26" ht="13.5" thickBot="1" x14ac:dyDescent="0.25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2"/>
      <c r="O225" s="4" t="s">
        <v>169</v>
      </c>
    </row>
    <row r="226" spans="1:26" ht="13.5" customHeight="1" thickBot="1" x14ac:dyDescent="0.25">
      <c r="A226" s="167" t="s">
        <v>180</v>
      </c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9"/>
      <c r="M226" s="32"/>
      <c r="O226" s="4" t="s">
        <v>180</v>
      </c>
    </row>
    <row r="227" spans="1:26" x14ac:dyDescent="0.2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83">
        <v>1</v>
      </c>
      <c r="B228" s="84" t="s">
        <v>123</v>
      </c>
      <c r="C228" s="85" t="s">
        <v>124</v>
      </c>
      <c r="D228" s="86">
        <v>1</v>
      </c>
      <c r="E228" s="41">
        <v>106</v>
      </c>
      <c r="F228" s="41">
        <v>106</v>
      </c>
      <c r="G228" s="41">
        <v>106</v>
      </c>
      <c r="H228" s="41">
        <v>106</v>
      </c>
      <c r="I228" s="41">
        <v>106</v>
      </c>
      <c r="J228" s="41">
        <v>106</v>
      </c>
      <c r="K228" s="41">
        <v>106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106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 t="s">
        <v>166</v>
      </c>
    </row>
    <row r="229" spans="1:26" x14ac:dyDescent="0.2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106</v>
      </c>
      <c r="G229" s="41">
        <v>106</v>
      </c>
      <c r="H229" s="41">
        <v>106</v>
      </c>
      <c r="I229" s="41">
        <v>106</v>
      </c>
      <c r="J229" s="41">
        <v>106</v>
      </c>
      <c r="K229" s="41">
        <v>106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 t="s">
        <v>166</v>
      </c>
    </row>
    <row r="230" spans="1:26" x14ac:dyDescent="0.2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106</v>
      </c>
      <c r="H230" s="41">
        <v>106</v>
      </c>
      <c r="I230" s="41">
        <v>106</v>
      </c>
      <c r="J230" s="41">
        <v>106</v>
      </c>
      <c r="K230" s="41">
        <v>106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106</v>
      </c>
      <c r="V230" s="4">
        <v>106</v>
      </c>
      <c r="W230" s="4">
        <v>106</v>
      </c>
      <c r="X230" s="4">
        <v>106</v>
      </c>
      <c r="Y230" s="4">
        <v>106</v>
      </c>
      <c r="Z230" s="4" t="s">
        <v>166</v>
      </c>
    </row>
    <row r="231" spans="1:26" x14ac:dyDescent="0.2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106</v>
      </c>
      <c r="I231" s="41">
        <v>106</v>
      </c>
      <c r="J231" s="41">
        <v>106</v>
      </c>
      <c r="K231" s="41">
        <v>106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106</v>
      </c>
      <c r="W231" s="4">
        <v>106</v>
      </c>
      <c r="X231" s="4">
        <v>106</v>
      </c>
      <c r="Y231" s="4">
        <v>106</v>
      </c>
      <c r="Z231" s="4" t="s">
        <v>166</v>
      </c>
    </row>
    <row r="232" spans="1:26" x14ac:dyDescent="0.2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106</v>
      </c>
      <c r="J232" s="41">
        <v>106</v>
      </c>
      <c r="K232" s="41">
        <v>106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106</v>
      </c>
      <c r="X232" s="4">
        <v>106</v>
      </c>
      <c r="Y232" s="4">
        <v>106</v>
      </c>
      <c r="Z232" s="4" t="s">
        <v>166</v>
      </c>
    </row>
    <row r="233" spans="1:26" x14ac:dyDescent="0.2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106</v>
      </c>
      <c r="K233" s="41">
        <v>106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106</v>
      </c>
      <c r="Y233" s="4">
        <v>106</v>
      </c>
      <c r="Z233" s="4" t="s">
        <v>166</v>
      </c>
    </row>
    <row r="234" spans="1:26" x14ac:dyDescent="0.2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106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106</v>
      </c>
      <c r="Z234" s="4" t="s">
        <v>166</v>
      </c>
    </row>
    <row r="235" spans="1:26" ht="13.5" thickBot="1" x14ac:dyDescent="0.25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2"/>
      <c r="O236" s="4" t="s">
        <v>138</v>
      </c>
    </row>
    <row r="237" spans="1:26" ht="12.95" customHeight="1" thickBot="1" x14ac:dyDescent="0.25">
      <c r="A237" s="167" t="s">
        <v>154</v>
      </c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9"/>
      <c r="M237" s="32"/>
      <c r="O237" s="4" t="s">
        <v>154</v>
      </c>
    </row>
    <row r="238" spans="1:26" ht="24.75" customHeight="1" x14ac:dyDescent="0.2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27</v>
      </c>
      <c r="G239" s="41">
        <v>31</v>
      </c>
      <c r="H239" s="41">
        <v>31</v>
      </c>
      <c r="I239" s="41">
        <v>32</v>
      </c>
      <c r="J239" s="41">
        <v>29</v>
      </c>
      <c r="K239" s="41">
        <v>31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27</v>
      </c>
      <c r="U239" s="4">
        <v>34</v>
      </c>
      <c r="V239" s="4">
        <v>31</v>
      </c>
      <c r="W239" s="4">
        <v>32</v>
      </c>
      <c r="X239" s="4">
        <v>29</v>
      </c>
      <c r="Y239" s="4">
        <v>31</v>
      </c>
      <c r="Z239" s="4" t="s">
        <v>166</v>
      </c>
    </row>
    <row r="240" spans="1:26" x14ac:dyDescent="0.2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28</v>
      </c>
      <c r="W240" s="4">
        <v>30</v>
      </c>
      <c r="X240" s="4">
        <v>30</v>
      </c>
      <c r="Y240" s="4">
        <v>28</v>
      </c>
      <c r="Z240" s="4" t="s">
        <v>166</v>
      </c>
    </row>
    <row r="241" spans="1:26" x14ac:dyDescent="0.2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</row>
    <row r="242" spans="1:26" x14ac:dyDescent="0.2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24</v>
      </c>
      <c r="I242" s="41">
        <v>25</v>
      </c>
      <c r="J242" s="41">
        <v>24</v>
      </c>
      <c r="K242" s="41">
        <v>24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24</v>
      </c>
      <c r="W242" s="4">
        <v>25</v>
      </c>
      <c r="X242" s="4">
        <v>24</v>
      </c>
      <c r="Y242" s="4">
        <v>24</v>
      </c>
      <c r="Z242" s="4" t="s">
        <v>166</v>
      </c>
    </row>
    <row r="243" spans="1:26" x14ac:dyDescent="0.2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</row>
    <row r="244" spans="1:26" x14ac:dyDescent="0.2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2"/>
      <c r="O247" s="4" t="s">
        <v>170</v>
      </c>
    </row>
    <row r="248" spans="1:26" ht="13.5" customHeight="1" thickBot="1" x14ac:dyDescent="0.25">
      <c r="A248" s="167" t="s">
        <v>182</v>
      </c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9"/>
      <c r="M248" s="32"/>
      <c r="O248" s="4" t="s">
        <v>182</v>
      </c>
    </row>
    <row r="249" spans="1:26" x14ac:dyDescent="0.2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83">
        <v>1</v>
      </c>
      <c r="B250" s="84" t="s">
        <v>123</v>
      </c>
      <c r="C250" s="85" t="s">
        <v>124</v>
      </c>
      <c r="D250" s="86">
        <v>1</v>
      </c>
      <c r="E250" s="41">
        <v>290</v>
      </c>
      <c r="F250" s="41">
        <v>290</v>
      </c>
      <c r="G250" s="41">
        <v>290</v>
      </c>
      <c r="H250" s="41">
        <v>290</v>
      </c>
      <c r="I250" s="41">
        <v>290</v>
      </c>
      <c r="J250" s="41">
        <v>290</v>
      </c>
      <c r="K250" s="41">
        <v>290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286</v>
      </c>
      <c r="T250" s="4">
        <v>286</v>
      </c>
      <c r="U250" s="4">
        <v>286</v>
      </c>
      <c r="V250" s="4">
        <v>286</v>
      </c>
      <c r="W250" s="4">
        <v>286</v>
      </c>
      <c r="X250" s="4">
        <v>286</v>
      </c>
      <c r="Y250" s="4">
        <v>286</v>
      </c>
      <c r="Z250" s="4" t="s">
        <v>166</v>
      </c>
    </row>
    <row r="251" spans="1:26" x14ac:dyDescent="0.2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290</v>
      </c>
      <c r="G251" s="41">
        <v>290</v>
      </c>
      <c r="H251" s="41">
        <v>290</v>
      </c>
      <c r="I251" s="41">
        <v>290</v>
      </c>
      <c r="J251" s="41">
        <v>290</v>
      </c>
      <c r="K251" s="41">
        <v>290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286</v>
      </c>
      <c r="U251" s="4">
        <v>286</v>
      </c>
      <c r="V251" s="4">
        <v>286</v>
      </c>
      <c r="W251" s="4">
        <v>286</v>
      </c>
      <c r="X251" s="4">
        <v>286</v>
      </c>
      <c r="Y251" s="4">
        <v>286</v>
      </c>
      <c r="Z251" s="4" t="s">
        <v>166</v>
      </c>
    </row>
    <row r="252" spans="1:26" x14ac:dyDescent="0.2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290</v>
      </c>
      <c r="H252" s="41">
        <v>290</v>
      </c>
      <c r="I252" s="41">
        <v>290</v>
      </c>
      <c r="J252" s="41">
        <v>290</v>
      </c>
      <c r="K252" s="41">
        <v>290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286</v>
      </c>
      <c r="V252" s="4">
        <v>286</v>
      </c>
      <c r="W252" s="4">
        <v>286</v>
      </c>
      <c r="X252" s="4">
        <v>286</v>
      </c>
      <c r="Y252" s="4">
        <v>286</v>
      </c>
      <c r="Z252" s="4" t="s">
        <v>166</v>
      </c>
    </row>
    <row r="253" spans="1:26" x14ac:dyDescent="0.2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290</v>
      </c>
      <c r="I253" s="41">
        <v>290</v>
      </c>
      <c r="J253" s="41">
        <v>290</v>
      </c>
      <c r="K253" s="41">
        <v>290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286</v>
      </c>
      <c r="W253" s="4">
        <v>286</v>
      </c>
      <c r="X253" s="4">
        <v>286</v>
      </c>
      <c r="Y253" s="4">
        <v>286</v>
      </c>
      <c r="Z253" s="4" t="s">
        <v>166</v>
      </c>
    </row>
    <row r="254" spans="1:26" x14ac:dyDescent="0.2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290</v>
      </c>
      <c r="J254" s="41">
        <v>290</v>
      </c>
      <c r="K254" s="41">
        <v>290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286</v>
      </c>
      <c r="X254" s="4">
        <v>286</v>
      </c>
      <c r="Y254" s="4">
        <v>286</v>
      </c>
      <c r="Z254" s="4" t="s">
        <v>166</v>
      </c>
    </row>
    <row r="255" spans="1:26" x14ac:dyDescent="0.2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290</v>
      </c>
      <c r="K255" s="41">
        <v>290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286</v>
      </c>
      <c r="Y255" s="4">
        <v>286</v>
      </c>
      <c r="Z255" s="4" t="s">
        <v>166</v>
      </c>
    </row>
    <row r="256" spans="1:26" x14ac:dyDescent="0.2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290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286</v>
      </c>
      <c r="Z256" s="4" t="s">
        <v>166</v>
      </c>
    </row>
    <row r="257" spans="1:26" ht="13.5" thickBot="1" x14ac:dyDescent="0.25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2"/>
      <c r="O258" s="4" t="s">
        <v>137</v>
      </c>
    </row>
    <row r="259" spans="1:26" ht="12.95" customHeight="1" thickBot="1" x14ac:dyDescent="0.25">
      <c r="A259" s="167" t="s">
        <v>155</v>
      </c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9"/>
      <c r="M259" s="32"/>
      <c r="O259" s="4" t="s">
        <v>155</v>
      </c>
    </row>
    <row r="260" spans="1:26" ht="25.5" customHeight="1" x14ac:dyDescent="0.2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83">
        <v>1</v>
      </c>
      <c r="B261" s="84" t="s">
        <v>123</v>
      </c>
      <c r="C261" s="85" t="s">
        <v>124</v>
      </c>
      <c r="D261" s="86">
        <v>1</v>
      </c>
      <c r="E261" s="41">
        <v>360</v>
      </c>
      <c r="F261" s="41">
        <v>360</v>
      </c>
      <c r="G261" s="41">
        <v>360</v>
      </c>
      <c r="H261" s="41">
        <v>360</v>
      </c>
      <c r="I261" s="41">
        <v>360</v>
      </c>
      <c r="J261" s="41">
        <v>360</v>
      </c>
      <c r="K261" s="41">
        <v>360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351</v>
      </c>
      <c r="T261" s="4">
        <v>351</v>
      </c>
      <c r="U261" s="4">
        <v>351</v>
      </c>
      <c r="V261" s="4">
        <v>351</v>
      </c>
      <c r="W261" s="4">
        <v>351</v>
      </c>
      <c r="X261" s="4">
        <v>351</v>
      </c>
      <c r="Y261" s="4">
        <v>351</v>
      </c>
      <c r="Z261" s="4" t="s">
        <v>166</v>
      </c>
    </row>
    <row r="262" spans="1:26" x14ac:dyDescent="0.2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360</v>
      </c>
      <c r="G262" s="41">
        <v>360</v>
      </c>
      <c r="H262" s="41">
        <v>360</v>
      </c>
      <c r="I262" s="41">
        <v>360</v>
      </c>
      <c r="J262" s="41">
        <v>360</v>
      </c>
      <c r="K262" s="41">
        <v>360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351</v>
      </c>
      <c r="U262" s="4">
        <v>351</v>
      </c>
      <c r="V262" s="4">
        <v>351</v>
      </c>
      <c r="W262" s="4">
        <v>351</v>
      </c>
      <c r="X262" s="4">
        <v>351</v>
      </c>
      <c r="Y262" s="4">
        <v>351</v>
      </c>
      <c r="Z262" s="4" t="s">
        <v>166</v>
      </c>
    </row>
    <row r="263" spans="1:26" x14ac:dyDescent="0.2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360</v>
      </c>
      <c r="H263" s="41">
        <v>360</v>
      </c>
      <c r="I263" s="41">
        <v>360</v>
      </c>
      <c r="J263" s="41">
        <v>360</v>
      </c>
      <c r="K263" s="41">
        <v>360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351</v>
      </c>
      <c r="V263" s="4">
        <v>351</v>
      </c>
      <c r="W263" s="4">
        <v>351</v>
      </c>
      <c r="X263" s="4">
        <v>351</v>
      </c>
      <c r="Y263" s="4">
        <v>351</v>
      </c>
      <c r="Z263" s="4" t="s">
        <v>166</v>
      </c>
    </row>
    <row r="264" spans="1:26" x14ac:dyDescent="0.2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360</v>
      </c>
      <c r="I264" s="41">
        <v>360</v>
      </c>
      <c r="J264" s="41">
        <v>360</v>
      </c>
      <c r="K264" s="41">
        <v>360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351</v>
      </c>
      <c r="W264" s="4">
        <v>351</v>
      </c>
      <c r="X264" s="4">
        <v>351</v>
      </c>
      <c r="Y264" s="4">
        <v>351</v>
      </c>
      <c r="Z264" s="4" t="s">
        <v>166</v>
      </c>
    </row>
    <row r="265" spans="1:26" x14ac:dyDescent="0.2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360</v>
      </c>
      <c r="J265" s="41">
        <v>360</v>
      </c>
      <c r="K265" s="41">
        <v>360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351</v>
      </c>
      <c r="X265" s="4">
        <v>351</v>
      </c>
      <c r="Y265" s="4">
        <v>351</v>
      </c>
      <c r="Z265" s="4" t="s">
        <v>166</v>
      </c>
    </row>
    <row r="266" spans="1:26" x14ac:dyDescent="0.2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360</v>
      </c>
      <c r="K266" s="41">
        <v>360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351</v>
      </c>
      <c r="Y266" s="4">
        <v>351</v>
      </c>
      <c r="Z266" s="4" t="s">
        <v>166</v>
      </c>
    </row>
    <row r="267" spans="1:26" x14ac:dyDescent="0.2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360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351</v>
      </c>
      <c r="Z267" s="4" t="s">
        <v>166</v>
      </c>
    </row>
    <row r="268" spans="1:26" ht="13.5" thickBot="1" x14ac:dyDescent="0.25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2"/>
      <c r="O269" s="4" t="s">
        <v>171</v>
      </c>
    </row>
    <row r="270" spans="1:26" ht="13.5" customHeight="1" thickBot="1" x14ac:dyDescent="0.25">
      <c r="A270" s="167" t="s">
        <v>183</v>
      </c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9"/>
      <c r="M270" s="32"/>
      <c r="O270" s="4" t="s">
        <v>183</v>
      </c>
    </row>
    <row r="271" spans="1:26" x14ac:dyDescent="0.2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83">
        <v>1</v>
      </c>
      <c r="B272" s="84" t="s">
        <v>123</v>
      </c>
      <c r="C272" s="85" t="s">
        <v>124</v>
      </c>
      <c r="D272" s="86">
        <v>1</v>
      </c>
      <c r="E272" s="41">
        <v>4145</v>
      </c>
      <c r="F272" s="41">
        <v>4145</v>
      </c>
      <c r="G272" s="41">
        <v>4145</v>
      </c>
      <c r="H272" s="41">
        <v>4145</v>
      </c>
      <c r="I272" s="41">
        <v>4145</v>
      </c>
      <c r="J272" s="41">
        <v>4145</v>
      </c>
      <c r="K272" s="41">
        <v>4145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4133</v>
      </c>
      <c r="T272" s="4">
        <v>4133</v>
      </c>
      <c r="U272" s="4">
        <v>4133</v>
      </c>
      <c r="V272" s="4">
        <v>4133</v>
      </c>
      <c r="W272" s="4">
        <v>4133</v>
      </c>
      <c r="X272" s="4">
        <v>4133</v>
      </c>
      <c r="Y272" s="4">
        <v>4133</v>
      </c>
      <c r="Z272" s="4" t="s">
        <v>166</v>
      </c>
    </row>
    <row r="273" spans="1:26" x14ac:dyDescent="0.2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4145</v>
      </c>
      <c r="G273" s="41">
        <v>4145</v>
      </c>
      <c r="H273" s="41">
        <v>4145</v>
      </c>
      <c r="I273" s="41">
        <v>4145</v>
      </c>
      <c r="J273" s="41">
        <v>4145</v>
      </c>
      <c r="K273" s="41">
        <v>4145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4133</v>
      </c>
      <c r="U273" s="4">
        <v>4133</v>
      </c>
      <c r="V273" s="4">
        <v>4133</v>
      </c>
      <c r="W273" s="4">
        <v>4133</v>
      </c>
      <c r="X273" s="4">
        <v>4133</v>
      </c>
      <c r="Y273" s="4">
        <v>4133</v>
      </c>
      <c r="Z273" s="4" t="s">
        <v>166</v>
      </c>
    </row>
    <row r="274" spans="1:26" x14ac:dyDescent="0.2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4145</v>
      </c>
      <c r="H274" s="41">
        <v>4145</v>
      </c>
      <c r="I274" s="41">
        <v>4145</v>
      </c>
      <c r="J274" s="41">
        <v>4145</v>
      </c>
      <c r="K274" s="41">
        <v>4145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4133</v>
      </c>
      <c r="V274" s="4">
        <v>4133</v>
      </c>
      <c r="W274" s="4">
        <v>4133</v>
      </c>
      <c r="X274" s="4">
        <v>4133</v>
      </c>
      <c r="Y274" s="4">
        <v>4133</v>
      </c>
      <c r="Z274" s="4" t="s">
        <v>166</v>
      </c>
    </row>
    <row r="275" spans="1:26" x14ac:dyDescent="0.2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4145</v>
      </c>
      <c r="I275" s="41">
        <v>4145</v>
      </c>
      <c r="J275" s="41">
        <v>4145</v>
      </c>
      <c r="K275" s="41">
        <v>4145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4133</v>
      </c>
      <c r="W275" s="4">
        <v>4133</v>
      </c>
      <c r="X275" s="4">
        <v>4133</v>
      </c>
      <c r="Y275" s="4">
        <v>4133</v>
      </c>
      <c r="Z275" s="4" t="s">
        <v>166</v>
      </c>
    </row>
    <row r="276" spans="1:26" x14ac:dyDescent="0.2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4145</v>
      </c>
      <c r="J276" s="41">
        <v>4145</v>
      </c>
      <c r="K276" s="41">
        <v>4145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4133</v>
      </c>
      <c r="X276" s="4">
        <v>4133</v>
      </c>
      <c r="Y276" s="4">
        <v>4133</v>
      </c>
      <c r="Z276" s="4" t="s">
        <v>166</v>
      </c>
    </row>
    <row r="277" spans="1:26" x14ac:dyDescent="0.2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4145</v>
      </c>
      <c r="K277" s="41">
        <v>4145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4133</v>
      </c>
      <c r="Y277" s="4">
        <v>4133</v>
      </c>
      <c r="Z277" s="4" t="s">
        <v>166</v>
      </c>
    </row>
    <row r="278" spans="1:26" x14ac:dyDescent="0.2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4145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4133</v>
      </c>
      <c r="Z278" s="4" t="s">
        <v>166</v>
      </c>
    </row>
    <row r="279" spans="1:26" ht="13.5" thickBot="1" x14ac:dyDescent="0.25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2"/>
      <c r="O280" s="4" t="s">
        <v>141</v>
      </c>
    </row>
    <row r="281" spans="1:26" ht="12.95" customHeight="1" thickBot="1" x14ac:dyDescent="0.25">
      <c r="A281" s="167" t="s">
        <v>156</v>
      </c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9"/>
      <c r="M281" s="32"/>
      <c r="O281" s="4" t="s">
        <v>156</v>
      </c>
    </row>
    <row r="282" spans="1:26" ht="25.5" customHeight="1" x14ac:dyDescent="0.2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83">
        <v>1</v>
      </c>
      <c r="B283" s="84" t="s">
        <v>123</v>
      </c>
      <c r="C283" s="85" t="s">
        <v>124</v>
      </c>
      <c r="D283" s="86">
        <v>1</v>
      </c>
      <c r="E283" s="43">
        <v>9</v>
      </c>
      <c r="F283" s="43">
        <v>9</v>
      </c>
      <c r="G283" s="43">
        <v>9</v>
      </c>
      <c r="H283" s="43">
        <v>9</v>
      </c>
      <c r="I283" s="43">
        <v>9</v>
      </c>
      <c r="J283" s="43">
        <v>9</v>
      </c>
      <c r="K283" s="43">
        <v>9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9</v>
      </c>
      <c r="T283" s="4">
        <v>9</v>
      </c>
      <c r="U283" s="4">
        <v>9</v>
      </c>
      <c r="V283" s="4">
        <v>9</v>
      </c>
      <c r="W283" s="4">
        <v>9</v>
      </c>
      <c r="X283" s="4">
        <v>9</v>
      </c>
      <c r="Y283" s="4">
        <v>9</v>
      </c>
      <c r="Z283" s="4" t="s">
        <v>166</v>
      </c>
    </row>
    <row r="284" spans="1:26" x14ac:dyDescent="0.2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9</v>
      </c>
      <c r="G284" s="43">
        <v>9</v>
      </c>
      <c r="H284" s="43">
        <v>9</v>
      </c>
      <c r="I284" s="43">
        <v>9</v>
      </c>
      <c r="J284" s="43">
        <v>9</v>
      </c>
      <c r="K284" s="43">
        <v>9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9</v>
      </c>
      <c r="U284" s="4">
        <v>9</v>
      </c>
      <c r="V284" s="4">
        <v>9</v>
      </c>
      <c r="W284" s="4">
        <v>9</v>
      </c>
      <c r="X284" s="4">
        <v>9</v>
      </c>
      <c r="Y284" s="4">
        <v>9</v>
      </c>
      <c r="Z284" s="4" t="s">
        <v>166</v>
      </c>
    </row>
    <row r="285" spans="1:26" x14ac:dyDescent="0.2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9</v>
      </c>
      <c r="H285" s="43">
        <v>9</v>
      </c>
      <c r="I285" s="43">
        <v>9</v>
      </c>
      <c r="J285" s="43">
        <v>9</v>
      </c>
      <c r="K285" s="43">
        <v>9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9</v>
      </c>
      <c r="V285" s="4">
        <v>9</v>
      </c>
      <c r="W285" s="4">
        <v>9</v>
      </c>
      <c r="X285" s="4">
        <v>9</v>
      </c>
      <c r="Y285" s="4">
        <v>9</v>
      </c>
      <c r="Z285" s="4" t="s">
        <v>166</v>
      </c>
    </row>
    <row r="286" spans="1:26" x14ac:dyDescent="0.2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9</v>
      </c>
      <c r="I286" s="43">
        <v>9</v>
      </c>
      <c r="J286" s="43">
        <v>9</v>
      </c>
      <c r="K286" s="43">
        <v>9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9</v>
      </c>
      <c r="W286" s="4">
        <v>9</v>
      </c>
      <c r="X286" s="4">
        <v>9</v>
      </c>
      <c r="Y286" s="4">
        <v>9</v>
      </c>
      <c r="Z286" s="4" t="s">
        <v>166</v>
      </c>
    </row>
    <row r="287" spans="1:26" x14ac:dyDescent="0.2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9</v>
      </c>
      <c r="J287" s="43">
        <v>9</v>
      </c>
      <c r="K287" s="43">
        <v>9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9</v>
      </c>
      <c r="X287" s="4">
        <v>9</v>
      </c>
      <c r="Y287" s="4">
        <v>9</v>
      </c>
      <c r="Z287" s="4" t="s">
        <v>166</v>
      </c>
    </row>
    <row r="288" spans="1:26" x14ac:dyDescent="0.2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9</v>
      </c>
      <c r="K288" s="43">
        <v>9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9</v>
      </c>
      <c r="Y288" s="4">
        <v>9</v>
      </c>
      <c r="Z288" s="4" t="s">
        <v>166</v>
      </c>
    </row>
    <row r="289" spans="1:26" x14ac:dyDescent="0.2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9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9</v>
      </c>
      <c r="Z289" s="4" t="s">
        <v>166</v>
      </c>
    </row>
    <row r="290" spans="1:26" ht="13.5" thickBot="1" x14ac:dyDescent="0.25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2"/>
      <c r="O291" s="4" t="s">
        <v>174</v>
      </c>
    </row>
    <row r="292" spans="1:26" ht="13.5" customHeight="1" thickBot="1" x14ac:dyDescent="0.25">
      <c r="A292" s="167" t="s">
        <v>184</v>
      </c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9"/>
      <c r="M292" s="32"/>
      <c r="O292" s="4" t="s">
        <v>184</v>
      </c>
    </row>
    <row r="293" spans="1:26" x14ac:dyDescent="0.2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83">
        <v>1</v>
      </c>
      <c r="B294" s="84" t="s">
        <v>123</v>
      </c>
      <c r="C294" s="85" t="s">
        <v>124</v>
      </c>
      <c r="D294" s="86">
        <v>1</v>
      </c>
      <c r="E294" s="41">
        <v>925</v>
      </c>
      <c r="F294" s="41">
        <v>925</v>
      </c>
      <c r="G294" s="41">
        <v>925</v>
      </c>
      <c r="H294" s="41">
        <v>925</v>
      </c>
      <c r="I294" s="41">
        <v>925</v>
      </c>
      <c r="J294" s="41">
        <v>925</v>
      </c>
      <c r="K294" s="41">
        <v>925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851</v>
      </c>
      <c r="T294" s="4">
        <v>851</v>
      </c>
      <c r="U294" s="4">
        <v>851</v>
      </c>
      <c r="V294" s="4">
        <v>851</v>
      </c>
      <c r="W294" s="4">
        <v>851</v>
      </c>
      <c r="X294" s="4">
        <v>851</v>
      </c>
      <c r="Y294" s="4">
        <v>851</v>
      </c>
      <c r="Z294" s="4" t="s">
        <v>166</v>
      </c>
    </row>
    <row r="295" spans="1:26" x14ac:dyDescent="0.2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925</v>
      </c>
      <c r="G295" s="41">
        <v>925</v>
      </c>
      <c r="H295" s="41">
        <v>925</v>
      </c>
      <c r="I295" s="41">
        <v>925</v>
      </c>
      <c r="J295" s="41">
        <v>925</v>
      </c>
      <c r="K295" s="41">
        <v>925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851</v>
      </c>
      <c r="U295" s="4">
        <v>851</v>
      </c>
      <c r="V295" s="4">
        <v>851</v>
      </c>
      <c r="W295" s="4">
        <v>851</v>
      </c>
      <c r="X295" s="4">
        <v>851</v>
      </c>
      <c r="Y295" s="4">
        <v>851</v>
      </c>
      <c r="Z295" s="4" t="s">
        <v>166</v>
      </c>
    </row>
    <row r="296" spans="1:26" x14ac:dyDescent="0.2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925</v>
      </c>
      <c r="H296" s="41">
        <v>925</v>
      </c>
      <c r="I296" s="41">
        <v>925</v>
      </c>
      <c r="J296" s="41">
        <v>925</v>
      </c>
      <c r="K296" s="41">
        <v>925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851</v>
      </c>
      <c r="V296" s="4">
        <v>851</v>
      </c>
      <c r="W296" s="4">
        <v>851</v>
      </c>
      <c r="X296" s="4">
        <v>851</v>
      </c>
      <c r="Y296" s="4">
        <v>851</v>
      </c>
      <c r="Z296" s="4" t="s">
        <v>166</v>
      </c>
    </row>
    <row r="297" spans="1:26" x14ac:dyDescent="0.2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925</v>
      </c>
      <c r="I297" s="41">
        <v>925</v>
      </c>
      <c r="J297" s="41">
        <v>925</v>
      </c>
      <c r="K297" s="41">
        <v>925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851</v>
      </c>
      <c r="W297" s="4">
        <v>851</v>
      </c>
      <c r="X297" s="4">
        <v>851</v>
      </c>
      <c r="Y297" s="4">
        <v>851</v>
      </c>
      <c r="Z297" s="4" t="s">
        <v>166</v>
      </c>
    </row>
    <row r="298" spans="1:26" x14ac:dyDescent="0.2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925</v>
      </c>
      <c r="J298" s="41">
        <v>925</v>
      </c>
      <c r="K298" s="41">
        <v>925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851</v>
      </c>
      <c r="X298" s="4">
        <v>851</v>
      </c>
      <c r="Y298" s="4">
        <v>851</v>
      </c>
      <c r="Z298" s="4" t="s">
        <v>166</v>
      </c>
    </row>
    <row r="299" spans="1:26" x14ac:dyDescent="0.2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925</v>
      </c>
      <c r="K299" s="41">
        <v>925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851</v>
      </c>
      <c r="Y299" s="4">
        <v>851</v>
      </c>
      <c r="Z299" s="4" t="s">
        <v>166</v>
      </c>
    </row>
    <row r="300" spans="1:26" x14ac:dyDescent="0.2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925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851</v>
      </c>
      <c r="Z300" s="4" t="s">
        <v>166</v>
      </c>
    </row>
    <row r="301" spans="1:26" ht="13.5" thickBot="1" x14ac:dyDescent="0.25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2"/>
      <c r="O302" s="4" t="s">
        <v>114</v>
      </c>
    </row>
    <row r="303" spans="1:26" ht="12.95" customHeight="1" thickBot="1" x14ac:dyDescent="0.25">
      <c r="A303" s="167" t="s">
        <v>157</v>
      </c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9"/>
      <c r="M303" s="32"/>
      <c r="O303" s="4" t="s">
        <v>157</v>
      </c>
    </row>
    <row r="304" spans="1:26" ht="24.75" customHeight="1" x14ac:dyDescent="0.2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2"/>
    </row>
    <row r="314" spans="1:26" x14ac:dyDescent="0.2">
      <c r="M314" s="32"/>
    </row>
    <row r="315" spans="1:26" x14ac:dyDescent="0.2">
      <c r="M315" s="32"/>
    </row>
    <row r="316" spans="1:26" x14ac:dyDescent="0.2">
      <c r="M316" s="32"/>
    </row>
    <row r="317" spans="1:26" x14ac:dyDescent="0.2">
      <c r="M317" s="32"/>
    </row>
    <row r="318" spans="1:26" x14ac:dyDescent="0.2">
      <c r="M318" s="32"/>
    </row>
    <row r="319" spans="1:26" x14ac:dyDescent="0.2">
      <c r="M319" s="32"/>
    </row>
    <row r="320" spans="1:26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2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37" width="9.140625" style="32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2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25">
      <c r="A4" s="158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71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25">
      <c r="A6" s="11"/>
      <c r="B6" s="11"/>
      <c r="C6" s="11"/>
      <c r="D6" s="167" t="s">
        <v>82</v>
      </c>
      <c r="E6" s="168"/>
      <c r="F6" s="168"/>
      <c r="G6" s="168"/>
      <c r="H6" s="168"/>
      <c r="I6" s="168"/>
      <c r="J6" s="168"/>
      <c r="K6" s="169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2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0.32</v>
      </c>
      <c r="E10" s="29">
        <v>0.32</v>
      </c>
      <c r="F10" s="29">
        <v>0.25</v>
      </c>
      <c r="G10" s="29">
        <v>0.17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2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0.09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5" thickBot="1" x14ac:dyDescent="0.25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2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2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2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2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2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2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2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2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2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4:41" x14ac:dyDescent="0.2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4:41" x14ac:dyDescent="0.2">
      <c r="AL34" s="32"/>
      <c r="AM34" s="32"/>
      <c r="AN34" s="32"/>
      <c r="AO34" s="32"/>
    </row>
    <row r="35" spans="24:41" x14ac:dyDescent="0.2">
      <c r="AL35" s="32"/>
      <c r="AM35" s="32"/>
      <c r="AN35" s="32"/>
      <c r="AO35" s="32"/>
    </row>
    <row r="36" spans="24:41" x14ac:dyDescent="0.2">
      <c r="AL36" s="32"/>
      <c r="AM36" s="32"/>
      <c r="AN36" s="32"/>
      <c r="AO36" s="32"/>
    </row>
    <row r="37" spans="24:41" x14ac:dyDescent="0.2">
      <c r="AL37" s="32"/>
      <c r="AM37" s="32"/>
      <c r="AN37" s="32"/>
      <c r="AO37" s="32"/>
    </row>
    <row r="38" spans="24:41" x14ac:dyDescent="0.2">
      <c r="AL38" s="32"/>
      <c r="AM38" s="32"/>
      <c r="AN38" s="32"/>
      <c r="AO38" s="32"/>
    </row>
    <row r="39" spans="24:41" x14ac:dyDescent="0.2">
      <c r="AL39" s="32"/>
      <c r="AM39" s="32"/>
      <c r="AN39" s="32"/>
      <c r="AO39" s="32"/>
    </row>
    <row r="40" spans="24:41" x14ac:dyDescent="0.2">
      <c r="AL40" s="32"/>
      <c r="AM40" s="32"/>
      <c r="AN40" s="32"/>
      <c r="AO40" s="32"/>
    </row>
    <row r="41" spans="24:41" x14ac:dyDescent="0.2"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2" customWidth="1"/>
    <col min="2" max="2" width="17.7109375" style="32" customWidth="1"/>
    <col min="3" max="3" width="13" style="32" customWidth="1"/>
    <col min="4" max="4" width="14.28515625" style="32" customWidth="1"/>
    <col min="5" max="5" width="13" style="32" customWidth="1"/>
    <col min="6" max="6" width="14.28515625" style="32" customWidth="1"/>
    <col min="7" max="7" width="13" style="32" customWidth="1"/>
    <col min="8" max="8" width="14.28515625" style="32" customWidth="1"/>
    <col min="9" max="9" width="13" style="32" customWidth="1"/>
    <col min="10" max="10" width="14.28515625" style="32" customWidth="1"/>
    <col min="11" max="11" width="13" style="32" customWidth="1"/>
    <col min="12" max="12" width="14.28515625" style="32" customWidth="1"/>
    <col min="13" max="13" width="13" style="32" customWidth="1"/>
    <col min="14" max="14" width="14.28515625" style="32" customWidth="1"/>
    <col min="15" max="15" width="13" style="32" customWidth="1"/>
    <col min="16" max="16" width="14.28515625" style="32" customWidth="1"/>
    <col min="17" max="17" width="13" style="32" customWidth="1"/>
    <col min="18" max="18" width="14.28515625" style="32" customWidth="1"/>
    <col min="19" max="19" width="13" style="32" customWidth="1"/>
    <col min="20" max="20" width="14.28515625" style="32" customWidth="1"/>
    <col min="21" max="21" width="13.85546875" style="32" customWidth="1"/>
    <col min="22" max="22" width="14.42578125" style="32" customWidth="1"/>
    <col min="23" max="23" width="18.5703125" style="32" customWidth="1"/>
    <col min="24" max="25" width="9.140625" style="32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2" t="s">
        <v>118</v>
      </c>
      <c r="B5" s="173"/>
      <c r="C5" s="174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x14ac:dyDescent="0.2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x14ac:dyDescent="0.2">
      <c r="A11" s="23" t="s">
        <v>5</v>
      </c>
      <c r="B11" s="61">
        <v>0</v>
      </c>
      <c r="C11" s="39">
        <v>14377</v>
      </c>
      <c r="D11" s="38">
        <v>36</v>
      </c>
      <c r="E11" s="39">
        <v>21565</v>
      </c>
      <c r="F11" s="38">
        <v>67</v>
      </c>
      <c r="G11" s="39">
        <v>28754</v>
      </c>
      <c r="H11" s="38">
        <v>94</v>
      </c>
      <c r="I11" s="39">
        <v>35942</v>
      </c>
      <c r="J11" s="39">
        <v>118</v>
      </c>
      <c r="K11" s="39">
        <v>43130</v>
      </c>
      <c r="L11" s="39">
        <v>140</v>
      </c>
      <c r="M11" s="39">
        <v>50318</v>
      </c>
      <c r="N11" s="39">
        <v>161</v>
      </c>
      <c r="O11" s="39">
        <v>57506</v>
      </c>
      <c r="P11" s="39">
        <v>181</v>
      </c>
      <c r="Q11" s="39">
        <v>64694</v>
      </c>
      <c r="R11" s="39">
        <v>199</v>
      </c>
      <c r="S11" s="39">
        <v>71882</v>
      </c>
      <c r="T11" s="39">
        <v>217</v>
      </c>
      <c r="U11" s="39">
        <v>79070</v>
      </c>
      <c r="V11" s="40">
        <v>217</v>
      </c>
      <c r="W11" s="60"/>
      <c r="X11" s="1"/>
      <c r="Y11" s="1"/>
    </row>
    <row r="12" spans="1:25" x14ac:dyDescent="0.2">
      <c r="A12" s="23" t="s">
        <v>140</v>
      </c>
      <c r="B12" s="61">
        <v>0</v>
      </c>
      <c r="C12" s="39">
        <v>1</v>
      </c>
      <c r="D12" s="38">
        <v>14</v>
      </c>
      <c r="E12" s="39">
        <v>2</v>
      </c>
      <c r="F12" s="38">
        <v>26</v>
      </c>
      <c r="G12" s="39">
        <v>3</v>
      </c>
      <c r="H12" s="38">
        <v>36</v>
      </c>
      <c r="I12" s="39">
        <v>4</v>
      </c>
      <c r="J12" s="39">
        <v>45</v>
      </c>
      <c r="K12" s="39">
        <v>5</v>
      </c>
      <c r="L12" s="39">
        <v>54</v>
      </c>
      <c r="M12" s="39">
        <v>6</v>
      </c>
      <c r="N12" s="39">
        <v>62</v>
      </c>
      <c r="O12" s="39">
        <v>7</v>
      </c>
      <c r="P12" s="39">
        <v>70</v>
      </c>
      <c r="Q12" s="39">
        <v>8</v>
      </c>
      <c r="R12" s="39">
        <v>77</v>
      </c>
      <c r="S12" s="39">
        <v>9</v>
      </c>
      <c r="T12" s="39">
        <v>83</v>
      </c>
      <c r="U12" s="39">
        <v>10</v>
      </c>
      <c r="V12" s="40">
        <v>83</v>
      </c>
      <c r="W12" s="1"/>
      <c r="X12" s="1"/>
      <c r="Y12" s="1"/>
    </row>
    <row r="13" spans="1:25" x14ac:dyDescent="0.2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x14ac:dyDescent="0.2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x14ac:dyDescent="0.2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x14ac:dyDescent="0.2">
      <c r="A16" s="23" t="s">
        <v>6</v>
      </c>
      <c r="B16" s="61">
        <v>0</v>
      </c>
      <c r="C16" s="39">
        <v>13325</v>
      </c>
      <c r="D16" s="38">
        <v>170</v>
      </c>
      <c r="E16" s="39">
        <v>19987</v>
      </c>
      <c r="F16" s="38">
        <v>314</v>
      </c>
      <c r="G16" s="39">
        <v>26650</v>
      </c>
      <c r="H16" s="38">
        <v>440</v>
      </c>
      <c r="I16" s="39">
        <v>33312</v>
      </c>
      <c r="J16" s="39">
        <v>554</v>
      </c>
      <c r="K16" s="39">
        <v>39974</v>
      </c>
      <c r="L16" s="39">
        <v>659</v>
      </c>
      <c r="M16" s="39">
        <v>46636</v>
      </c>
      <c r="N16" s="39">
        <v>757</v>
      </c>
      <c r="O16" s="39">
        <v>53298</v>
      </c>
      <c r="P16" s="39">
        <v>849</v>
      </c>
      <c r="Q16" s="39">
        <v>59960</v>
      </c>
      <c r="R16" s="39">
        <v>936</v>
      </c>
      <c r="S16" s="39">
        <v>66622</v>
      </c>
      <c r="T16" s="39">
        <v>1018</v>
      </c>
      <c r="U16" s="39">
        <v>73284</v>
      </c>
      <c r="V16" s="40">
        <v>1018</v>
      </c>
      <c r="W16" s="60"/>
      <c r="X16" s="1"/>
      <c r="Y16" s="1"/>
    </row>
    <row r="17" spans="1:25" x14ac:dyDescent="0.2">
      <c r="A17" s="23" t="s">
        <v>142</v>
      </c>
      <c r="B17" s="61">
        <v>0</v>
      </c>
      <c r="C17" s="39">
        <v>17</v>
      </c>
      <c r="D17" s="38">
        <v>2349</v>
      </c>
      <c r="E17" s="39">
        <v>26</v>
      </c>
      <c r="F17" s="38">
        <v>4330</v>
      </c>
      <c r="G17" s="39">
        <v>34</v>
      </c>
      <c r="H17" s="38">
        <v>6075</v>
      </c>
      <c r="I17" s="39">
        <v>43</v>
      </c>
      <c r="J17" s="39">
        <v>7653</v>
      </c>
      <c r="K17" s="39">
        <v>52</v>
      </c>
      <c r="L17" s="39">
        <v>9104</v>
      </c>
      <c r="M17" s="39">
        <v>61</v>
      </c>
      <c r="N17" s="39">
        <v>10454</v>
      </c>
      <c r="O17" s="39">
        <v>70</v>
      </c>
      <c r="P17" s="39">
        <v>11722</v>
      </c>
      <c r="Q17" s="39">
        <v>79</v>
      </c>
      <c r="R17" s="39">
        <v>12922</v>
      </c>
      <c r="S17" s="39">
        <v>88</v>
      </c>
      <c r="T17" s="39">
        <v>14063</v>
      </c>
      <c r="U17" s="39">
        <v>97</v>
      </c>
      <c r="V17" s="40">
        <v>14063</v>
      </c>
      <c r="W17" s="1"/>
      <c r="X17" s="1"/>
      <c r="Y17" s="1"/>
    </row>
    <row r="18" spans="1:25" x14ac:dyDescent="0.2">
      <c r="A18" s="23" t="s">
        <v>12</v>
      </c>
      <c r="B18" s="61">
        <v>0</v>
      </c>
      <c r="C18" s="39">
        <v>17</v>
      </c>
      <c r="D18" s="38">
        <v>1182</v>
      </c>
      <c r="E18" s="39">
        <v>26</v>
      </c>
      <c r="F18" s="38">
        <v>2179</v>
      </c>
      <c r="G18" s="39">
        <v>34</v>
      </c>
      <c r="H18" s="38">
        <v>3057</v>
      </c>
      <c r="I18" s="39">
        <v>43</v>
      </c>
      <c r="J18" s="39">
        <v>3851</v>
      </c>
      <c r="K18" s="39">
        <v>52</v>
      </c>
      <c r="L18" s="39">
        <v>4581</v>
      </c>
      <c r="M18" s="39">
        <v>61</v>
      </c>
      <c r="N18" s="39">
        <v>5260</v>
      </c>
      <c r="O18" s="39">
        <v>70</v>
      </c>
      <c r="P18" s="39">
        <v>5898</v>
      </c>
      <c r="Q18" s="39">
        <v>79</v>
      </c>
      <c r="R18" s="39">
        <v>6502</v>
      </c>
      <c r="S18" s="39">
        <v>88</v>
      </c>
      <c r="T18" s="39">
        <v>7076</v>
      </c>
      <c r="U18" s="39">
        <v>97</v>
      </c>
      <c r="V18" s="40">
        <v>7076</v>
      </c>
      <c r="W18" s="1"/>
      <c r="X18" s="1"/>
      <c r="Y18" s="1"/>
    </row>
    <row r="19" spans="1:25" x14ac:dyDescent="0.2">
      <c r="A19" s="23" t="s">
        <v>139</v>
      </c>
      <c r="B19" s="61">
        <v>0</v>
      </c>
      <c r="C19" s="39">
        <v>1</v>
      </c>
      <c r="D19" s="38">
        <v>13</v>
      </c>
      <c r="E19" s="39">
        <v>2</v>
      </c>
      <c r="F19" s="38">
        <v>23</v>
      </c>
      <c r="G19" s="39">
        <v>3</v>
      </c>
      <c r="H19" s="38">
        <v>33</v>
      </c>
      <c r="I19" s="39">
        <v>4</v>
      </c>
      <c r="J19" s="39">
        <v>41</v>
      </c>
      <c r="K19" s="39">
        <v>5</v>
      </c>
      <c r="L19" s="39">
        <v>49</v>
      </c>
      <c r="M19" s="39">
        <v>6</v>
      </c>
      <c r="N19" s="39">
        <v>56</v>
      </c>
      <c r="O19" s="39">
        <v>7</v>
      </c>
      <c r="P19" s="39">
        <v>63</v>
      </c>
      <c r="Q19" s="39">
        <v>8</v>
      </c>
      <c r="R19" s="39">
        <v>69</v>
      </c>
      <c r="S19" s="39">
        <v>9</v>
      </c>
      <c r="T19" s="39">
        <v>75</v>
      </c>
      <c r="U19" s="39">
        <v>10</v>
      </c>
      <c r="V19" s="40">
        <v>75</v>
      </c>
      <c r="W19" s="1"/>
      <c r="X19" s="1"/>
      <c r="Y19" s="1"/>
    </row>
    <row r="20" spans="1:25" x14ac:dyDescent="0.2">
      <c r="A20" s="23" t="s">
        <v>169</v>
      </c>
      <c r="B20" s="61">
        <v>0</v>
      </c>
      <c r="C20" s="39">
        <v>80</v>
      </c>
      <c r="D20" s="38">
        <v>12</v>
      </c>
      <c r="E20" s="39">
        <v>120</v>
      </c>
      <c r="F20" s="38">
        <v>22</v>
      </c>
      <c r="G20" s="39">
        <v>160</v>
      </c>
      <c r="H20" s="38">
        <v>31</v>
      </c>
      <c r="I20" s="39">
        <v>200</v>
      </c>
      <c r="J20" s="39">
        <v>39</v>
      </c>
      <c r="K20" s="39">
        <v>240</v>
      </c>
      <c r="L20" s="39">
        <v>46</v>
      </c>
      <c r="M20" s="39">
        <v>280</v>
      </c>
      <c r="N20" s="39">
        <v>53</v>
      </c>
      <c r="O20" s="39">
        <v>320</v>
      </c>
      <c r="P20" s="39">
        <v>59</v>
      </c>
      <c r="Q20" s="39">
        <v>360</v>
      </c>
      <c r="R20" s="39">
        <v>66</v>
      </c>
      <c r="S20" s="39">
        <v>400</v>
      </c>
      <c r="T20" s="39">
        <v>71</v>
      </c>
      <c r="U20" s="39">
        <v>440</v>
      </c>
      <c r="V20" s="40">
        <v>71</v>
      </c>
      <c r="W20" s="1"/>
      <c r="X20" s="1"/>
      <c r="Y20" s="1"/>
    </row>
    <row r="21" spans="1:25" x14ac:dyDescent="0.2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x14ac:dyDescent="0.2">
      <c r="A22" s="23" t="s">
        <v>170</v>
      </c>
      <c r="B22" s="61">
        <v>0</v>
      </c>
      <c r="C22" s="39">
        <v>1</v>
      </c>
      <c r="D22" s="38">
        <v>33</v>
      </c>
      <c r="E22" s="39">
        <v>2</v>
      </c>
      <c r="F22" s="38">
        <v>60</v>
      </c>
      <c r="G22" s="39">
        <v>3</v>
      </c>
      <c r="H22" s="38">
        <v>84</v>
      </c>
      <c r="I22" s="39">
        <v>4</v>
      </c>
      <c r="J22" s="39">
        <v>106</v>
      </c>
      <c r="K22" s="39">
        <v>5</v>
      </c>
      <c r="L22" s="39">
        <v>126</v>
      </c>
      <c r="M22" s="39">
        <v>6</v>
      </c>
      <c r="N22" s="39">
        <v>145</v>
      </c>
      <c r="O22" s="39">
        <v>7</v>
      </c>
      <c r="P22" s="39">
        <v>163</v>
      </c>
      <c r="Q22" s="39">
        <v>8</v>
      </c>
      <c r="R22" s="39">
        <v>179</v>
      </c>
      <c r="S22" s="39">
        <v>9</v>
      </c>
      <c r="T22" s="39">
        <v>195</v>
      </c>
      <c r="U22" s="39">
        <v>10</v>
      </c>
      <c r="V22" s="40">
        <v>195</v>
      </c>
      <c r="W22" s="1"/>
      <c r="X22" s="1"/>
      <c r="Y22" s="1"/>
    </row>
    <row r="23" spans="1:25" x14ac:dyDescent="0.2">
      <c r="A23" s="23" t="s">
        <v>137</v>
      </c>
      <c r="B23" s="61">
        <v>0</v>
      </c>
      <c r="C23" s="39">
        <v>1</v>
      </c>
      <c r="D23" s="38">
        <v>40</v>
      </c>
      <c r="E23" s="39">
        <v>2</v>
      </c>
      <c r="F23" s="38">
        <v>75</v>
      </c>
      <c r="G23" s="39">
        <v>3</v>
      </c>
      <c r="H23" s="38">
        <v>105</v>
      </c>
      <c r="I23" s="39">
        <v>4</v>
      </c>
      <c r="J23" s="39">
        <v>132</v>
      </c>
      <c r="K23" s="39">
        <v>5</v>
      </c>
      <c r="L23" s="39">
        <v>157</v>
      </c>
      <c r="M23" s="39">
        <v>6</v>
      </c>
      <c r="N23" s="39">
        <v>180</v>
      </c>
      <c r="O23" s="39">
        <v>7</v>
      </c>
      <c r="P23" s="39">
        <v>202</v>
      </c>
      <c r="Q23" s="39">
        <v>8</v>
      </c>
      <c r="R23" s="39">
        <v>222</v>
      </c>
      <c r="S23" s="39">
        <v>9</v>
      </c>
      <c r="T23" s="39">
        <v>242</v>
      </c>
      <c r="U23" s="39">
        <v>10</v>
      </c>
      <c r="V23" s="40">
        <v>242</v>
      </c>
      <c r="W23" s="1"/>
      <c r="X23" s="1"/>
      <c r="Y23" s="1"/>
    </row>
    <row r="24" spans="1:25" x14ac:dyDescent="0.2">
      <c r="A24" s="23" t="s">
        <v>171</v>
      </c>
      <c r="B24" s="61">
        <v>0</v>
      </c>
      <c r="C24" s="39">
        <v>83</v>
      </c>
      <c r="D24" s="38">
        <v>466</v>
      </c>
      <c r="E24" s="39">
        <v>124</v>
      </c>
      <c r="F24" s="38">
        <v>858</v>
      </c>
      <c r="G24" s="39">
        <v>166</v>
      </c>
      <c r="H24" s="38">
        <v>1204</v>
      </c>
      <c r="I24" s="39">
        <v>207</v>
      </c>
      <c r="J24" s="39">
        <v>1517</v>
      </c>
      <c r="K24" s="39">
        <v>248</v>
      </c>
      <c r="L24" s="39">
        <v>1804</v>
      </c>
      <c r="M24" s="39">
        <v>289</v>
      </c>
      <c r="N24" s="39">
        <v>2072</v>
      </c>
      <c r="O24" s="39">
        <v>330</v>
      </c>
      <c r="P24" s="39">
        <v>2323</v>
      </c>
      <c r="Q24" s="39">
        <v>371</v>
      </c>
      <c r="R24" s="39">
        <v>2561</v>
      </c>
      <c r="S24" s="39">
        <v>412</v>
      </c>
      <c r="T24" s="39">
        <v>2787</v>
      </c>
      <c r="U24" s="39">
        <v>453</v>
      </c>
      <c r="V24" s="40">
        <v>2787</v>
      </c>
      <c r="W24" s="55"/>
      <c r="X24" s="1"/>
      <c r="Y24" s="1"/>
    </row>
    <row r="25" spans="1:25" x14ac:dyDescent="0.2">
      <c r="A25" s="23" t="s">
        <v>141</v>
      </c>
      <c r="B25" s="61">
        <v>0</v>
      </c>
      <c r="C25" s="39">
        <v>1</v>
      </c>
      <c r="D25" s="38">
        <v>0.96</v>
      </c>
      <c r="E25" s="39">
        <v>2</v>
      </c>
      <c r="F25" s="38">
        <v>1.78</v>
      </c>
      <c r="G25" s="39">
        <v>3</v>
      </c>
      <c r="H25" s="38">
        <v>2.4900000000000002</v>
      </c>
      <c r="I25" s="39">
        <v>4</v>
      </c>
      <c r="J25" s="39">
        <v>3.14</v>
      </c>
      <c r="K25" s="39">
        <v>5</v>
      </c>
      <c r="L25" s="39">
        <v>3.73</v>
      </c>
      <c r="M25" s="39">
        <v>6</v>
      </c>
      <c r="N25" s="39">
        <v>4.29</v>
      </c>
      <c r="O25" s="39">
        <v>7</v>
      </c>
      <c r="P25" s="39">
        <v>4.8099999999999996</v>
      </c>
      <c r="Q25" s="39">
        <v>8</v>
      </c>
      <c r="R25" s="39">
        <v>5.3</v>
      </c>
      <c r="S25" s="39">
        <v>9</v>
      </c>
      <c r="T25" s="39">
        <v>5.77</v>
      </c>
      <c r="U25" s="39">
        <v>10</v>
      </c>
      <c r="V25" s="40">
        <v>5.77</v>
      </c>
      <c r="W25" s="1"/>
      <c r="X25" s="1"/>
      <c r="Y25" s="1"/>
    </row>
    <row r="26" spans="1:25" x14ac:dyDescent="0.2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x14ac:dyDescent="0.2">
      <c r="A27" s="58" t="s">
        <v>8</v>
      </c>
      <c r="B27" s="61">
        <v>0</v>
      </c>
      <c r="C27" s="39">
        <v>4255</v>
      </c>
      <c r="D27" s="38">
        <v>346</v>
      </c>
      <c r="E27" s="39">
        <v>6383</v>
      </c>
      <c r="F27" s="38">
        <v>637</v>
      </c>
      <c r="G27" s="39">
        <v>8510</v>
      </c>
      <c r="H27" s="38">
        <v>894</v>
      </c>
      <c r="I27" s="39">
        <v>10638</v>
      </c>
      <c r="J27" s="39">
        <v>1127</v>
      </c>
      <c r="K27" s="39">
        <v>12766</v>
      </c>
      <c r="L27" s="39">
        <v>1340</v>
      </c>
      <c r="M27" s="39">
        <v>14894</v>
      </c>
      <c r="N27" s="39">
        <v>1539</v>
      </c>
      <c r="O27" s="39">
        <v>17022</v>
      </c>
      <c r="P27" s="39">
        <v>1726</v>
      </c>
      <c r="Q27" s="39">
        <v>19150</v>
      </c>
      <c r="R27" s="39">
        <v>1902</v>
      </c>
      <c r="S27" s="39">
        <v>21278</v>
      </c>
      <c r="T27" s="39">
        <v>2070</v>
      </c>
      <c r="U27" s="39">
        <v>23406</v>
      </c>
      <c r="V27" s="40">
        <v>2070</v>
      </c>
      <c r="W27" s="55"/>
      <c r="X27" s="1"/>
      <c r="Y27" s="1"/>
    </row>
    <row r="28" spans="1:25" x14ac:dyDescent="0.2">
      <c r="A28" s="23" t="s">
        <v>9</v>
      </c>
      <c r="B28" s="61">
        <v>0</v>
      </c>
      <c r="C28" s="39">
        <v>3418</v>
      </c>
      <c r="D28" s="38">
        <v>29</v>
      </c>
      <c r="E28" s="39">
        <v>5127</v>
      </c>
      <c r="F28" s="38">
        <v>53</v>
      </c>
      <c r="G28" s="39">
        <v>6836</v>
      </c>
      <c r="H28" s="38">
        <v>74</v>
      </c>
      <c r="I28" s="39">
        <v>8545</v>
      </c>
      <c r="J28" s="39">
        <v>93</v>
      </c>
      <c r="K28" s="39">
        <v>10254</v>
      </c>
      <c r="L28" s="39">
        <v>111</v>
      </c>
      <c r="M28" s="39">
        <v>11963</v>
      </c>
      <c r="N28" s="39">
        <v>127</v>
      </c>
      <c r="O28" s="39">
        <v>13672</v>
      </c>
      <c r="P28" s="39">
        <v>142</v>
      </c>
      <c r="Q28" s="39">
        <v>15381</v>
      </c>
      <c r="R28" s="39">
        <v>157</v>
      </c>
      <c r="S28" s="39">
        <v>17090</v>
      </c>
      <c r="T28" s="39">
        <v>171</v>
      </c>
      <c r="U28" s="39">
        <v>18799</v>
      </c>
      <c r="V28" s="40">
        <v>171</v>
      </c>
      <c r="W28" s="60"/>
      <c r="X28" s="1"/>
      <c r="Y28" s="1"/>
    </row>
    <row r="29" spans="1:25" x14ac:dyDescent="0.2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x14ac:dyDescent="0.2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29</v>
      </c>
      <c r="G30" s="39">
        <v>40</v>
      </c>
      <c r="H30" s="38">
        <v>40</v>
      </c>
      <c r="I30" s="39">
        <v>50</v>
      </c>
      <c r="J30" s="39">
        <v>51</v>
      </c>
      <c r="K30" s="39">
        <v>60</v>
      </c>
      <c r="L30" s="39">
        <v>60</v>
      </c>
      <c r="M30" s="39">
        <v>70</v>
      </c>
      <c r="N30" s="39">
        <v>69</v>
      </c>
      <c r="O30" s="39">
        <v>80</v>
      </c>
      <c r="P30" s="39">
        <v>77</v>
      </c>
      <c r="Q30" s="39">
        <v>90</v>
      </c>
      <c r="R30" s="39">
        <v>85</v>
      </c>
      <c r="S30" s="39">
        <v>100</v>
      </c>
      <c r="T30" s="39">
        <v>93</v>
      </c>
      <c r="U30" s="39">
        <v>110</v>
      </c>
      <c r="V30" s="40">
        <v>93</v>
      </c>
      <c r="W30" s="55"/>
      <c r="X30" s="1"/>
      <c r="Y30" s="1"/>
    </row>
    <row r="31" spans="1:25" x14ac:dyDescent="0.2">
      <c r="A31" s="23" t="s">
        <v>10</v>
      </c>
      <c r="B31" s="61">
        <v>0</v>
      </c>
      <c r="C31" s="39">
        <v>237</v>
      </c>
      <c r="D31" s="38">
        <v>988</v>
      </c>
      <c r="E31" s="39">
        <v>356</v>
      </c>
      <c r="F31" s="38">
        <v>1821</v>
      </c>
      <c r="G31" s="39">
        <v>474</v>
      </c>
      <c r="H31" s="38">
        <v>2555</v>
      </c>
      <c r="I31" s="39">
        <v>593</v>
      </c>
      <c r="J31" s="39">
        <v>3218</v>
      </c>
      <c r="K31" s="39">
        <v>712</v>
      </c>
      <c r="L31" s="39">
        <v>3828</v>
      </c>
      <c r="M31" s="39">
        <v>831</v>
      </c>
      <c r="N31" s="39">
        <v>4396</v>
      </c>
      <c r="O31" s="39">
        <v>950</v>
      </c>
      <c r="P31" s="39">
        <v>4929</v>
      </c>
      <c r="Q31" s="39">
        <v>1069</v>
      </c>
      <c r="R31" s="39">
        <v>5434</v>
      </c>
      <c r="S31" s="39">
        <v>1188</v>
      </c>
      <c r="T31" s="39">
        <v>5914</v>
      </c>
      <c r="U31" s="39">
        <v>1307</v>
      </c>
      <c r="V31" s="40">
        <v>5914</v>
      </c>
      <c r="W31" s="60"/>
      <c r="X31" s="1"/>
      <c r="Y31" s="1"/>
    </row>
    <row r="32" spans="1:25" x14ac:dyDescent="0.2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x14ac:dyDescent="0.2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24</v>
      </c>
      <c r="G33" s="39">
        <v>3</v>
      </c>
      <c r="H33" s="38">
        <v>34</v>
      </c>
      <c r="I33" s="39">
        <v>4</v>
      </c>
      <c r="J33" s="39">
        <v>43</v>
      </c>
      <c r="K33" s="39">
        <v>5</v>
      </c>
      <c r="L33" s="39">
        <v>51</v>
      </c>
      <c r="M33" s="39">
        <v>6</v>
      </c>
      <c r="N33" s="39">
        <v>59</v>
      </c>
      <c r="O33" s="39">
        <v>7</v>
      </c>
      <c r="P33" s="39">
        <v>66</v>
      </c>
      <c r="Q33" s="39">
        <v>8</v>
      </c>
      <c r="R33" s="39">
        <v>73</v>
      </c>
      <c r="S33" s="39">
        <v>9</v>
      </c>
      <c r="T33" s="39">
        <v>79</v>
      </c>
      <c r="U33" s="39">
        <v>10</v>
      </c>
      <c r="V33" s="40">
        <v>79</v>
      </c>
      <c r="W33" s="1"/>
      <c r="X33" s="1"/>
      <c r="Y33" s="1"/>
    </row>
    <row r="34" spans="1:25" x14ac:dyDescent="0.2">
      <c r="A34" s="24" t="s">
        <v>174</v>
      </c>
      <c r="B34" s="61">
        <v>0</v>
      </c>
      <c r="C34" s="39">
        <v>1</v>
      </c>
      <c r="D34" s="38">
        <v>104</v>
      </c>
      <c r="E34" s="39">
        <v>2</v>
      </c>
      <c r="F34" s="38">
        <v>191</v>
      </c>
      <c r="G34" s="39">
        <v>3</v>
      </c>
      <c r="H34" s="38">
        <v>268</v>
      </c>
      <c r="I34" s="39">
        <v>4</v>
      </c>
      <c r="J34" s="39">
        <v>338</v>
      </c>
      <c r="K34" s="39">
        <v>5</v>
      </c>
      <c r="L34" s="39">
        <v>402</v>
      </c>
      <c r="M34" s="39">
        <v>6</v>
      </c>
      <c r="N34" s="39">
        <v>462</v>
      </c>
      <c r="O34" s="39">
        <v>7</v>
      </c>
      <c r="P34" s="39">
        <v>518</v>
      </c>
      <c r="Q34" s="39">
        <v>8</v>
      </c>
      <c r="R34" s="39">
        <v>571</v>
      </c>
      <c r="S34" s="39">
        <v>9</v>
      </c>
      <c r="T34" s="39">
        <v>621</v>
      </c>
      <c r="U34" s="39">
        <v>10</v>
      </c>
      <c r="V34" s="40">
        <v>621</v>
      </c>
      <c r="W34" s="1"/>
      <c r="X34" s="1"/>
      <c r="Y34" s="1"/>
    </row>
    <row r="35" spans="1:25" x14ac:dyDescent="0.2">
      <c r="A35" s="24" t="s">
        <v>114</v>
      </c>
      <c r="B35" s="61">
        <v>0</v>
      </c>
      <c r="C35" s="39">
        <v>29</v>
      </c>
      <c r="D35" s="38">
        <v>45</v>
      </c>
      <c r="E35" s="39">
        <v>44</v>
      </c>
      <c r="F35" s="38">
        <v>83</v>
      </c>
      <c r="G35" s="39">
        <v>58</v>
      </c>
      <c r="H35" s="38">
        <v>117</v>
      </c>
      <c r="I35" s="39">
        <v>73</v>
      </c>
      <c r="J35" s="39">
        <v>147</v>
      </c>
      <c r="K35" s="39">
        <v>88</v>
      </c>
      <c r="L35" s="39">
        <v>175</v>
      </c>
      <c r="M35" s="39">
        <v>103</v>
      </c>
      <c r="N35" s="39">
        <v>201</v>
      </c>
      <c r="O35" s="39">
        <v>118</v>
      </c>
      <c r="P35" s="39">
        <v>225</v>
      </c>
      <c r="Q35" s="39">
        <v>133</v>
      </c>
      <c r="R35" s="39">
        <v>248</v>
      </c>
      <c r="S35" s="39">
        <v>148</v>
      </c>
      <c r="T35" s="39">
        <v>270</v>
      </c>
      <c r="U35" s="39">
        <v>163</v>
      </c>
      <c r="V35" s="40">
        <v>270</v>
      </c>
      <c r="W35" s="1"/>
      <c r="X35" s="1"/>
      <c r="Y35" s="1"/>
    </row>
    <row r="36" spans="1:25" ht="13.5" thickBot="1" x14ac:dyDescent="0.25">
      <c r="A36" s="25" t="s">
        <v>11</v>
      </c>
      <c r="B36" s="62">
        <v>0</v>
      </c>
      <c r="C36" s="39">
        <v>7460</v>
      </c>
      <c r="D36" s="38">
        <v>64</v>
      </c>
      <c r="E36" s="39">
        <v>11190</v>
      </c>
      <c r="F36" s="38">
        <v>117</v>
      </c>
      <c r="G36" s="39">
        <v>14920</v>
      </c>
      <c r="H36" s="38">
        <v>164</v>
      </c>
      <c r="I36" s="39">
        <v>18650</v>
      </c>
      <c r="J36" s="39">
        <v>207</v>
      </c>
      <c r="K36" s="39">
        <v>22380</v>
      </c>
      <c r="L36" s="39">
        <v>246</v>
      </c>
      <c r="M36" s="39">
        <v>26110</v>
      </c>
      <c r="N36" s="39">
        <v>283</v>
      </c>
      <c r="O36" s="39">
        <v>29840</v>
      </c>
      <c r="P36" s="39">
        <v>317</v>
      </c>
      <c r="Q36" s="39">
        <v>33570</v>
      </c>
      <c r="R36" s="39">
        <v>350</v>
      </c>
      <c r="S36" s="39">
        <v>37300</v>
      </c>
      <c r="T36" s="39">
        <v>381</v>
      </c>
      <c r="U36" s="39">
        <v>41030</v>
      </c>
      <c r="V36" s="40">
        <v>381</v>
      </c>
      <c r="W36" s="5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5" t="s">
        <v>116</v>
      </c>
      <c r="B38" s="175"/>
      <c r="C38" s="175"/>
      <c r="D38" s="17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6" t="s">
        <v>158</v>
      </c>
      <c r="B39" s="176"/>
      <c r="C39" s="176"/>
      <c r="D39" s="176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x14ac:dyDescent="0.2">
      <c r="A40" s="141"/>
      <c r="B40" s="141"/>
      <c r="C40" s="148"/>
      <c r="D40" s="141"/>
      <c r="E40" s="148"/>
      <c r="F40" s="4"/>
      <c r="G40" s="148"/>
      <c r="H40" s="4"/>
      <c r="I40" s="148"/>
      <c r="J40" s="4"/>
      <c r="K40" s="148"/>
      <c r="L40" s="4"/>
      <c r="M40" s="148"/>
      <c r="N40" s="4"/>
      <c r="O40" s="148"/>
      <c r="P40" s="4"/>
      <c r="Q40" s="148"/>
      <c r="R40" s="4"/>
      <c r="S40" s="148"/>
      <c r="T40" s="4"/>
      <c r="U40" s="148"/>
      <c r="V40" s="149"/>
      <c r="W40" s="150"/>
      <c r="X40" s="4"/>
    </row>
    <row r="41" spans="1:25" s="32" customFormat="1" ht="12" customHeight="1" x14ac:dyDescent="0.2">
      <c r="A41" s="154"/>
      <c r="B41" s="154"/>
      <c r="C41" s="155"/>
      <c r="D41" s="155"/>
      <c r="E41" s="155"/>
      <c r="F41" s="156"/>
      <c r="G41" s="155"/>
      <c r="H41" s="156"/>
      <c r="I41" s="155"/>
      <c r="J41" s="156"/>
      <c r="K41" s="155"/>
      <c r="L41" s="156"/>
      <c r="M41" s="155"/>
      <c r="N41" s="156"/>
      <c r="O41" s="155"/>
      <c r="P41" s="156"/>
      <c r="Q41" s="155"/>
      <c r="R41" s="156"/>
      <c r="S41" s="155"/>
      <c r="T41" s="156"/>
      <c r="U41" s="155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14377</v>
      </c>
      <c r="D46" s="4">
        <v>36</v>
      </c>
      <c r="E46" s="4">
        <v>21565</v>
      </c>
      <c r="F46" s="4">
        <v>67</v>
      </c>
      <c r="G46" s="4">
        <v>28754</v>
      </c>
      <c r="H46" s="4">
        <v>94</v>
      </c>
      <c r="I46" s="4">
        <v>35942</v>
      </c>
      <c r="J46" s="4">
        <v>118</v>
      </c>
      <c r="K46" s="4">
        <v>43130</v>
      </c>
      <c r="L46" s="4">
        <v>140</v>
      </c>
      <c r="M46" s="4">
        <v>50318</v>
      </c>
      <c r="N46" s="4">
        <v>161</v>
      </c>
      <c r="O46" s="4">
        <v>57506</v>
      </c>
      <c r="P46" s="4">
        <v>181</v>
      </c>
      <c r="Q46" s="4">
        <v>64694</v>
      </c>
      <c r="R46" s="4">
        <v>199</v>
      </c>
      <c r="S46" s="4">
        <v>71882</v>
      </c>
      <c r="T46" s="4">
        <v>217</v>
      </c>
      <c r="U46" s="4">
        <v>79070</v>
      </c>
      <c r="V46" s="4">
        <v>217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27</v>
      </c>
      <c r="G47" s="4">
        <v>3</v>
      </c>
      <c r="H47" s="4">
        <v>37</v>
      </c>
      <c r="I47" s="4">
        <v>4</v>
      </c>
      <c r="J47" s="4">
        <v>47</v>
      </c>
      <c r="K47" s="4">
        <v>5</v>
      </c>
      <c r="L47" s="4">
        <v>56</v>
      </c>
      <c r="M47" s="4">
        <v>6</v>
      </c>
      <c r="N47" s="4">
        <v>64</v>
      </c>
      <c r="O47" s="4">
        <v>7</v>
      </c>
      <c r="P47" s="4">
        <v>72</v>
      </c>
      <c r="Q47" s="4">
        <v>8</v>
      </c>
      <c r="R47" s="4">
        <v>79</v>
      </c>
      <c r="S47" s="4">
        <v>9</v>
      </c>
      <c r="T47" s="4">
        <v>86</v>
      </c>
      <c r="U47" s="4">
        <v>10</v>
      </c>
      <c r="V47" s="4">
        <v>86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13325</v>
      </c>
      <c r="D51" s="4">
        <v>165</v>
      </c>
      <c r="E51" s="4">
        <v>19987</v>
      </c>
      <c r="F51" s="4">
        <v>304</v>
      </c>
      <c r="G51" s="4">
        <v>26650</v>
      </c>
      <c r="H51" s="4">
        <v>426</v>
      </c>
      <c r="I51" s="4">
        <v>33312</v>
      </c>
      <c r="J51" s="4">
        <v>537</v>
      </c>
      <c r="K51" s="4">
        <v>39974</v>
      </c>
      <c r="L51" s="4">
        <v>638</v>
      </c>
      <c r="M51" s="4">
        <v>46636</v>
      </c>
      <c r="N51" s="4">
        <v>733</v>
      </c>
      <c r="O51" s="4">
        <v>53298</v>
      </c>
      <c r="P51" s="4">
        <v>822</v>
      </c>
      <c r="Q51" s="4">
        <v>59960</v>
      </c>
      <c r="R51" s="4">
        <v>906</v>
      </c>
      <c r="S51" s="4">
        <v>66622</v>
      </c>
      <c r="T51" s="4">
        <v>986</v>
      </c>
      <c r="U51" s="4">
        <v>73284</v>
      </c>
      <c r="V51" s="4">
        <v>986</v>
      </c>
    </row>
    <row r="52" spans="1:22" s="4" customFormat="1" x14ac:dyDescent="0.2">
      <c r="A52" s="4" t="s">
        <v>142</v>
      </c>
      <c r="B52" s="4">
        <v>0</v>
      </c>
      <c r="C52" s="4">
        <v>17</v>
      </c>
      <c r="D52" s="4">
        <v>2289</v>
      </c>
      <c r="E52" s="4">
        <v>26</v>
      </c>
      <c r="F52" s="4">
        <v>4218</v>
      </c>
      <c r="G52" s="4">
        <v>34</v>
      </c>
      <c r="H52" s="4">
        <v>5918</v>
      </c>
      <c r="I52" s="4">
        <v>43</v>
      </c>
      <c r="J52" s="4">
        <v>7455</v>
      </c>
      <c r="K52" s="4">
        <v>52</v>
      </c>
      <c r="L52" s="4">
        <v>8869</v>
      </c>
      <c r="M52" s="4">
        <v>61</v>
      </c>
      <c r="N52" s="4">
        <v>10184</v>
      </c>
      <c r="O52" s="4">
        <v>70</v>
      </c>
      <c r="P52" s="4">
        <v>11420</v>
      </c>
      <c r="Q52" s="4">
        <v>79</v>
      </c>
      <c r="R52" s="4">
        <v>12588</v>
      </c>
      <c r="S52" s="4">
        <v>88</v>
      </c>
      <c r="T52" s="4">
        <v>13700</v>
      </c>
      <c r="U52" s="4">
        <v>97</v>
      </c>
      <c r="V52" s="4">
        <v>13700</v>
      </c>
    </row>
    <row r="53" spans="1:22" s="4" customFormat="1" x14ac:dyDescent="0.2">
      <c r="A53" s="4" t="s">
        <v>12</v>
      </c>
      <c r="B53" s="4">
        <v>0</v>
      </c>
      <c r="C53" s="4">
        <v>17</v>
      </c>
      <c r="D53" s="4">
        <v>1182</v>
      </c>
      <c r="E53" s="4">
        <v>26</v>
      </c>
      <c r="F53" s="4">
        <v>2179</v>
      </c>
      <c r="G53" s="4">
        <v>34</v>
      </c>
      <c r="H53" s="4">
        <v>3057</v>
      </c>
      <c r="I53" s="4">
        <v>43</v>
      </c>
      <c r="J53" s="4">
        <v>3851</v>
      </c>
      <c r="K53" s="4">
        <v>52</v>
      </c>
      <c r="L53" s="4">
        <v>4581</v>
      </c>
      <c r="M53" s="4">
        <v>61</v>
      </c>
      <c r="N53" s="4">
        <v>5260</v>
      </c>
      <c r="O53" s="4">
        <v>70</v>
      </c>
      <c r="P53" s="4">
        <v>5898</v>
      </c>
      <c r="Q53" s="4">
        <v>79</v>
      </c>
      <c r="R53" s="4">
        <v>6502</v>
      </c>
      <c r="S53" s="4">
        <v>88</v>
      </c>
      <c r="T53" s="4">
        <v>7076</v>
      </c>
      <c r="U53" s="4">
        <v>97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12</v>
      </c>
      <c r="E54" s="4">
        <v>2</v>
      </c>
      <c r="F54" s="4">
        <v>22</v>
      </c>
      <c r="G54" s="4">
        <v>3</v>
      </c>
      <c r="H54" s="4">
        <v>31</v>
      </c>
      <c r="I54" s="4">
        <v>4</v>
      </c>
      <c r="J54" s="4">
        <v>40</v>
      </c>
      <c r="K54" s="4">
        <v>5</v>
      </c>
      <c r="L54" s="4">
        <v>47</v>
      </c>
      <c r="M54" s="4">
        <v>6</v>
      </c>
      <c r="N54" s="4">
        <v>54</v>
      </c>
      <c r="O54" s="4">
        <v>7</v>
      </c>
      <c r="P54" s="4">
        <v>61</v>
      </c>
      <c r="Q54" s="4">
        <v>8</v>
      </c>
      <c r="R54" s="4">
        <v>67</v>
      </c>
      <c r="S54" s="4">
        <v>9</v>
      </c>
      <c r="T54" s="4">
        <v>73</v>
      </c>
      <c r="U54" s="4">
        <v>10</v>
      </c>
      <c r="V54" s="4">
        <v>73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32</v>
      </c>
      <c r="E57" s="4">
        <v>2</v>
      </c>
      <c r="F57" s="4">
        <v>59</v>
      </c>
      <c r="G57" s="4">
        <v>3</v>
      </c>
      <c r="H57" s="4">
        <v>83</v>
      </c>
      <c r="I57" s="4">
        <v>4</v>
      </c>
      <c r="J57" s="4">
        <v>105</v>
      </c>
      <c r="K57" s="4">
        <v>5</v>
      </c>
      <c r="L57" s="4">
        <v>125</v>
      </c>
      <c r="M57" s="4">
        <v>6</v>
      </c>
      <c r="N57" s="4">
        <v>143</v>
      </c>
      <c r="O57" s="4">
        <v>7</v>
      </c>
      <c r="P57" s="4">
        <v>160</v>
      </c>
      <c r="Q57" s="4">
        <v>8</v>
      </c>
      <c r="R57" s="4">
        <v>177</v>
      </c>
      <c r="S57" s="4">
        <v>9</v>
      </c>
      <c r="T57" s="4">
        <v>192</v>
      </c>
      <c r="U57" s="4">
        <v>10</v>
      </c>
      <c r="V57" s="4">
        <v>192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39</v>
      </c>
      <c r="E58" s="4">
        <v>2</v>
      </c>
      <c r="F58" s="4">
        <v>72</v>
      </c>
      <c r="G58" s="4">
        <v>3</v>
      </c>
      <c r="H58" s="4">
        <v>102</v>
      </c>
      <c r="I58" s="4">
        <v>4</v>
      </c>
      <c r="J58" s="4">
        <v>128</v>
      </c>
      <c r="K58" s="4">
        <v>5</v>
      </c>
      <c r="L58" s="4">
        <v>152</v>
      </c>
      <c r="M58" s="4">
        <v>6</v>
      </c>
      <c r="N58" s="4">
        <v>175</v>
      </c>
      <c r="O58" s="4">
        <v>7</v>
      </c>
      <c r="P58" s="4">
        <v>196</v>
      </c>
      <c r="Q58" s="4">
        <v>8</v>
      </c>
      <c r="R58" s="4">
        <v>216</v>
      </c>
      <c r="S58" s="4">
        <v>9</v>
      </c>
      <c r="T58" s="4">
        <v>235</v>
      </c>
      <c r="U58" s="4">
        <v>10</v>
      </c>
      <c r="V58" s="4">
        <v>235</v>
      </c>
    </row>
    <row r="59" spans="1:22" s="4" customFormat="1" x14ac:dyDescent="0.2">
      <c r="A59" s="4" t="s">
        <v>171</v>
      </c>
      <c r="B59" s="4">
        <v>0</v>
      </c>
      <c r="C59" s="4">
        <v>83</v>
      </c>
      <c r="D59" s="4">
        <v>464</v>
      </c>
      <c r="E59" s="4">
        <v>124</v>
      </c>
      <c r="F59" s="4">
        <v>856</v>
      </c>
      <c r="G59" s="4">
        <v>166</v>
      </c>
      <c r="H59" s="4">
        <v>1201</v>
      </c>
      <c r="I59" s="4">
        <v>207</v>
      </c>
      <c r="J59" s="4">
        <v>1512</v>
      </c>
      <c r="K59" s="4">
        <v>248</v>
      </c>
      <c r="L59" s="4">
        <v>1799</v>
      </c>
      <c r="M59" s="4">
        <v>289</v>
      </c>
      <c r="N59" s="4">
        <v>2066</v>
      </c>
      <c r="O59" s="4">
        <v>330</v>
      </c>
      <c r="P59" s="4">
        <v>2317</v>
      </c>
      <c r="Q59" s="4">
        <v>371</v>
      </c>
      <c r="R59" s="4">
        <v>2554</v>
      </c>
      <c r="S59" s="4">
        <v>412</v>
      </c>
      <c r="T59" s="4">
        <v>2779</v>
      </c>
      <c r="U59" s="4">
        <v>453</v>
      </c>
      <c r="V59" s="4">
        <v>2779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</v>
      </c>
      <c r="E60" s="4">
        <v>2</v>
      </c>
      <c r="F60" s="4">
        <v>1.84</v>
      </c>
      <c r="G60" s="4">
        <v>3</v>
      </c>
      <c r="H60" s="4">
        <v>2.58</v>
      </c>
      <c r="I60" s="4">
        <v>4</v>
      </c>
      <c r="J60" s="4">
        <v>3.25</v>
      </c>
      <c r="K60" s="4">
        <v>5</v>
      </c>
      <c r="L60" s="4">
        <v>3.87</v>
      </c>
      <c r="M60" s="4">
        <v>6</v>
      </c>
      <c r="N60" s="4">
        <v>4.4400000000000004</v>
      </c>
      <c r="O60" s="4">
        <v>7</v>
      </c>
      <c r="P60" s="4">
        <v>4.9800000000000004</v>
      </c>
      <c r="Q60" s="4">
        <v>8</v>
      </c>
      <c r="R60" s="4">
        <v>5.49</v>
      </c>
      <c r="S60" s="4">
        <v>9</v>
      </c>
      <c r="T60" s="4">
        <v>5.97</v>
      </c>
      <c r="U60" s="4">
        <v>10</v>
      </c>
      <c r="V60" s="4">
        <v>5.97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4255</v>
      </c>
      <c r="D62" s="4">
        <v>346</v>
      </c>
      <c r="E62" s="4">
        <v>6383</v>
      </c>
      <c r="F62" s="4">
        <v>637</v>
      </c>
      <c r="G62" s="4">
        <v>8510</v>
      </c>
      <c r="H62" s="4">
        <v>894</v>
      </c>
      <c r="I62" s="4">
        <v>10638</v>
      </c>
      <c r="J62" s="4">
        <v>1127</v>
      </c>
      <c r="K62" s="4">
        <v>12766</v>
      </c>
      <c r="L62" s="4">
        <v>1340</v>
      </c>
      <c r="M62" s="4">
        <v>14894</v>
      </c>
      <c r="N62" s="4">
        <v>1539</v>
      </c>
      <c r="O62" s="4">
        <v>17022</v>
      </c>
      <c r="P62" s="4">
        <v>1726</v>
      </c>
      <c r="Q62" s="4">
        <v>19150</v>
      </c>
      <c r="R62" s="4">
        <v>1902</v>
      </c>
      <c r="S62" s="4">
        <v>21278</v>
      </c>
      <c r="T62" s="4">
        <v>2070</v>
      </c>
      <c r="U62" s="4">
        <v>23406</v>
      </c>
      <c r="V62" s="4">
        <v>2070</v>
      </c>
    </row>
    <row r="63" spans="1:22" s="4" customFormat="1" x14ac:dyDescent="0.2">
      <c r="A63" s="4" t="s">
        <v>9</v>
      </c>
      <c r="B63" s="4">
        <v>0</v>
      </c>
      <c r="C63" s="4">
        <v>3418</v>
      </c>
      <c r="D63" s="4">
        <v>28</v>
      </c>
      <c r="E63" s="4">
        <v>5127</v>
      </c>
      <c r="F63" s="4">
        <v>52</v>
      </c>
      <c r="G63" s="4">
        <v>6836</v>
      </c>
      <c r="H63" s="4">
        <v>73</v>
      </c>
      <c r="I63" s="4">
        <v>8545</v>
      </c>
      <c r="J63" s="4">
        <v>92</v>
      </c>
      <c r="K63" s="4">
        <v>10254</v>
      </c>
      <c r="L63" s="4">
        <v>110</v>
      </c>
      <c r="M63" s="4">
        <v>11963</v>
      </c>
      <c r="N63" s="4">
        <v>126</v>
      </c>
      <c r="O63" s="4">
        <v>13672</v>
      </c>
      <c r="P63" s="4">
        <v>141</v>
      </c>
      <c r="Q63" s="4">
        <v>15381</v>
      </c>
      <c r="R63" s="4">
        <v>156</v>
      </c>
      <c r="S63" s="4">
        <v>17090</v>
      </c>
      <c r="T63" s="4">
        <v>169</v>
      </c>
      <c r="U63" s="4">
        <v>18799</v>
      </c>
      <c r="V63" s="4">
        <v>169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41</v>
      </c>
      <c r="I65" s="4">
        <v>50</v>
      </c>
      <c r="J65" s="4">
        <v>51</v>
      </c>
      <c r="K65" s="4">
        <v>60</v>
      </c>
      <c r="L65" s="4">
        <v>61</v>
      </c>
      <c r="M65" s="4">
        <v>70</v>
      </c>
      <c r="N65" s="4">
        <v>70</v>
      </c>
      <c r="O65" s="4">
        <v>80</v>
      </c>
      <c r="P65" s="4">
        <v>78</v>
      </c>
      <c r="Q65" s="4">
        <v>90</v>
      </c>
      <c r="R65" s="4">
        <v>87</v>
      </c>
      <c r="S65" s="4">
        <v>100</v>
      </c>
      <c r="T65" s="4">
        <v>94</v>
      </c>
      <c r="U65" s="4">
        <v>110</v>
      </c>
      <c r="V65" s="4">
        <v>94</v>
      </c>
    </row>
    <row r="66" spans="1:26" s="4" customFormat="1" x14ac:dyDescent="0.2">
      <c r="A66" s="4" t="s">
        <v>10</v>
      </c>
      <c r="B66" s="4">
        <v>0</v>
      </c>
      <c r="C66" s="4">
        <v>237</v>
      </c>
      <c r="D66" s="4">
        <v>970</v>
      </c>
      <c r="E66" s="4">
        <v>356</v>
      </c>
      <c r="F66" s="4">
        <v>1787</v>
      </c>
      <c r="G66" s="4">
        <v>474</v>
      </c>
      <c r="H66" s="4">
        <v>2508</v>
      </c>
      <c r="I66" s="4">
        <v>593</v>
      </c>
      <c r="J66" s="4">
        <v>3159</v>
      </c>
      <c r="K66" s="4">
        <v>712</v>
      </c>
      <c r="L66" s="4">
        <v>3758</v>
      </c>
      <c r="M66" s="4">
        <v>831</v>
      </c>
      <c r="N66" s="4">
        <v>4315</v>
      </c>
      <c r="O66" s="4">
        <v>950</v>
      </c>
      <c r="P66" s="4">
        <v>4838</v>
      </c>
      <c r="Q66" s="4">
        <v>1069</v>
      </c>
      <c r="R66" s="4">
        <v>5334</v>
      </c>
      <c r="S66" s="4">
        <v>1188</v>
      </c>
      <c r="T66" s="4">
        <v>5805</v>
      </c>
      <c r="U66" s="4">
        <v>1307</v>
      </c>
      <c r="V66" s="4">
        <v>5805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96</v>
      </c>
      <c r="E69" s="4">
        <v>2</v>
      </c>
      <c r="F69" s="4">
        <v>176</v>
      </c>
      <c r="G69" s="4">
        <v>3</v>
      </c>
      <c r="H69" s="4">
        <v>247</v>
      </c>
      <c r="I69" s="4">
        <v>4</v>
      </c>
      <c r="J69" s="4">
        <v>311</v>
      </c>
      <c r="K69" s="4">
        <v>5</v>
      </c>
      <c r="L69" s="4">
        <v>370</v>
      </c>
      <c r="M69" s="4">
        <v>6</v>
      </c>
      <c r="N69" s="4">
        <v>425</v>
      </c>
      <c r="O69" s="4">
        <v>7</v>
      </c>
      <c r="P69" s="4">
        <v>477</v>
      </c>
      <c r="Q69" s="4">
        <v>8</v>
      </c>
      <c r="R69" s="4">
        <v>525</v>
      </c>
      <c r="S69" s="4">
        <v>9</v>
      </c>
      <c r="T69" s="4">
        <v>572</v>
      </c>
      <c r="U69" s="4">
        <v>10</v>
      </c>
      <c r="V69" s="4">
        <v>572</v>
      </c>
    </row>
    <row r="70" spans="1:26" s="4" customFormat="1" x14ac:dyDescent="0.2">
      <c r="A70" s="4" t="s">
        <v>114</v>
      </c>
      <c r="B70" s="4">
        <v>0</v>
      </c>
      <c r="C70" s="4">
        <v>29</v>
      </c>
      <c r="D70" s="4">
        <v>45</v>
      </c>
      <c r="E70" s="4">
        <v>44</v>
      </c>
      <c r="F70" s="4">
        <v>83</v>
      </c>
      <c r="G70" s="4">
        <v>58</v>
      </c>
      <c r="H70" s="4">
        <v>117</v>
      </c>
      <c r="I70" s="4">
        <v>73</v>
      </c>
      <c r="J70" s="4">
        <v>147</v>
      </c>
      <c r="K70" s="4">
        <v>88</v>
      </c>
      <c r="L70" s="4">
        <v>175</v>
      </c>
      <c r="M70" s="4">
        <v>103</v>
      </c>
      <c r="N70" s="4">
        <v>201</v>
      </c>
      <c r="O70" s="4">
        <v>118</v>
      </c>
      <c r="P70" s="4">
        <v>225</v>
      </c>
      <c r="Q70" s="4">
        <v>133</v>
      </c>
      <c r="R70" s="4">
        <v>248</v>
      </c>
      <c r="S70" s="4">
        <v>148</v>
      </c>
      <c r="T70" s="4">
        <v>270</v>
      </c>
      <c r="U70" s="4">
        <v>163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7460</v>
      </c>
      <c r="D71" s="4">
        <v>61</v>
      </c>
      <c r="E71" s="4">
        <v>11190</v>
      </c>
      <c r="F71" s="4">
        <v>112</v>
      </c>
      <c r="G71" s="4">
        <v>14920</v>
      </c>
      <c r="H71" s="4">
        <v>157</v>
      </c>
      <c r="I71" s="4">
        <v>18650</v>
      </c>
      <c r="J71" s="4">
        <v>198</v>
      </c>
      <c r="K71" s="4">
        <v>22380</v>
      </c>
      <c r="L71" s="4">
        <v>236</v>
      </c>
      <c r="M71" s="4">
        <v>26110</v>
      </c>
      <c r="N71" s="4">
        <v>271</v>
      </c>
      <c r="O71" s="4">
        <v>29840</v>
      </c>
      <c r="P71" s="4">
        <v>304</v>
      </c>
      <c r="Q71" s="4">
        <v>33570</v>
      </c>
      <c r="R71" s="4">
        <v>335</v>
      </c>
      <c r="S71" s="4">
        <v>37300</v>
      </c>
      <c r="T71" s="4">
        <v>365</v>
      </c>
      <c r="U71" s="4">
        <v>41030</v>
      </c>
      <c r="V71" s="4">
        <v>365</v>
      </c>
    </row>
    <row r="72" spans="1:26" s="32" customFormat="1" x14ac:dyDescent="0.2"/>
    <row r="73" spans="1:26" s="32" customFormat="1" x14ac:dyDescent="0.2">
      <c r="A73" s="177"/>
      <c r="B73" s="178"/>
      <c r="C73" s="178"/>
      <c r="D73" s="178"/>
    </row>
    <row r="74" spans="1:26" s="32" customFormat="1" x14ac:dyDescent="0.2">
      <c r="A74" s="178"/>
      <c r="B74" s="178"/>
      <c r="C74" s="178"/>
      <c r="D74" s="178"/>
    </row>
    <row r="75" spans="1:26" s="32" customFormat="1" x14ac:dyDescent="0.2">
      <c r="V75" s="53"/>
    </row>
    <row r="76" spans="1:26" s="32" customFormat="1" x14ac:dyDescent="0.2"/>
    <row r="77" spans="1:26" s="32" customFormat="1" x14ac:dyDescent="0.2"/>
    <row r="78" spans="1:26" s="32" customFormat="1" x14ac:dyDescent="0.2"/>
    <row r="79" spans="1:26" s="32" customFormat="1" x14ac:dyDescent="0.2"/>
    <row r="80" spans="1:26" s="30" customForma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2025-12-17T09:35:45Z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