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Y:\Warehouse operations\WAREHOUSING\OFF-WARRANT STOCK REPORTING\Reporting of Off-Warrant Stock\Year 2024 OWSR Reporting\7) July 2024\Reportable Template\"/>
    </mc:Choice>
  </mc:AlternateContent>
  <xr:revisionPtr revIDLastSave="0" documentId="13_ncr:1_{A3AA3A07-0AEB-4A85-9317-D8678854EF74}" xr6:coauthVersionLast="47" xr6:coauthVersionMax="47" xr10:uidLastSave="{00000000-0000-0000-0000-000000000000}"/>
  <bookViews>
    <workbookView xWindow="-61548" yWindow="1212" windowWidth="30936" windowHeight="16896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10" i="1"/>
  <c r="K10" i="1"/>
  <c r="E10" i="1"/>
  <c r="D10" i="1"/>
  <c r="G10" i="1" l="1"/>
  <c r="C14" i="1"/>
  <c r="D14" i="1"/>
  <c r="E14" i="1"/>
  <c r="G14" i="1"/>
  <c r="H14" i="1"/>
  <c r="I14" i="1"/>
  <c r="J14" i="1"/>
  <c r="K14" i="1"/>
  <c r="J10" i="1"/>
  <c r="L14" i="1" l="1"/>
  <c r="L19" i="1" s="1"/>
  <c r="C10" i="1"/>
  <c r="J17" i="1"/>
  <c r="F17" i="1"/>
  <c r="E17" i="1"/>
  <c r="E19" i="1" s="1"/>
  <c r="G17" i="1"/>
  <c r="G19" i="1" s="1"/>
  <c r="H17" i="1"/>
  <c r="I17" i="1"/>
  <c r="K17" i="1"/>
  <c r="D17" i="1"/>
  <c r="H10" i="1"/>
  <c r="I10" i="1"/>
  <c r="D19" i="1" l="1"/>
  <c r="J19" i="1"/>
  <c r="K19" i="1" l="1"/>
  <c r="I19" i="1" l="1"/>
  <c r="F19" i="1"/>
  <c r="C19" i="1"/>
  <c r="H19" i="1"/>
</calcChain>
</file>

<file path=xl/sharedStrings.xml><?xml version="1.0" encoding="utf-8"?>
<sst xmlns="http://schemas.openxmlformats.org/spreadsheetml/2006/main" count="38" uniqueCount="27">
  <si>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</si>
  <si>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</si>
  <si>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</si>
  <si>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</si>
  <si>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</si>
  <si>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</si>
  <si>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</si>
  <si>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</si>
  <si>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</si>
  <si>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</si>
  <si>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</si>
  <si>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</si>
  <si>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</si>
  <si>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</si>
  <si>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</si>
  <si>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</si>
  <si>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</si>
  <si>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</si>
  <si>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</si>
  <si>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</si>
  <si>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/</t>
  </si>
  <si>
    <t>Singapore</t>
  </si>
  <si>
    <t>Rotterdam</t>
  </si>
  <si>
    <t xml:space="preserve">Rest of </t>
  </si>
  <si>
    <t>Kaohsiung</t>
  </si>
  <si>
    <t>Gwangyang</t>
  </si>
  <si>
    <t>Off-Warrant Stock Reporting -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</si>
</sst>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zoomScaleNormal="100" workbookViewId="0">
      <selection sqref="A1:L2"/>
    </sheetView>
  </sheetViews>
  <sheetFormatPr defaultRowHeight="14.25" x14ac:dyDescent="0.45"/>
  <cols>
    <col min="1" max="1" width="19.59765625" customWidth="1"/>
    <col min="2" max="2" width="12.3984375" bestFit="1" customWidth="1"/>
    <col min="4" max="4" width="10.265625" customWidth="1"/>
    <col min="12" max="12" width="9.59765625" bestFit="1" customWidth="1"/>
  </cols>
  <sheetData>
    <row r="1" spans="1:21" x14ac:dyDescent="0.45">
      <c r="A1" s="28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21" x14ac:dyDescent="0.4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21" x14ac:dyDescent="0.45">
      <c r="A3" s="34" t="s">
        <v>0</v>
      </c>
      <c r="B3" s="34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7" t="s">
        <v>10</v>
      </c>
      <c r="L3" s="27" t="s">
        <v>11</v>
      </c>
    </row>
    <row r="4" spans="1:21" x14ac:dyDescent="0.45">
      <c r="A4" s="34"/>
      <c r="B4" s="34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21" x14ac:dyDescent="0.45">
      <c r="A5" s="34"/>
      <c r="B5" s="34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21" ht="15" customHeight="1" x14ac:dyDescent="0.45">
      <c r="A6" s="1" t="s">
        <v>12</v>
      </c>
      <c r="B6" s="1" t="s">
        <v>21</v>
      </c>
      <c r="C6" s="17">
        <v>0</v>
      </c>
      <c r="D6" s="17">
        <v>5299</v>
      </c>
      <c r="E6" s="17">
        <v>417</v>
      </c>
      <c r="F6" s="16" t="s">
        <v>20</v>
      </c>
      <c r="G6" s="17">
        <v>8064</v>
      </c>
      <c r="H6" s="17">
        <v>110826</v>
      </c>
      <c r="I6" s="17">
        <v>455</v>
      </c>
      <c r="J6" s="17">
        <v>108015</v>
      </c>
      <c r="K6" s="17">
        <v>374</v>
      </c>
      <c r="L6" s="16">
        <v>233450</v>
      </c>
      <c r="N6" s="15"/>
      <c r="O6" s="15"/>
      <c r="P6" s="15"/>
      <c r="Q6" s="15"/>
      <c r="R6" s="15"/>
      <c r="S6" s="15"/>
      <c r="T6" s="15"/>
    </row>
    <row r="7" spans="1:21" ht="15" customHeight="1" x14ac:dyDescent="0.45">
      <c r="A7" s="1" t="s">
        <v>12</v>
      </c>
      <c r="B7" s="1" t="s">
        <v>24</v>
      </c>
      <c r="C7" s="17">
        <v>0</v>
      </c>
      <c r="D7" s="17">
        <v>30152</v>
      </c>
      <c r="E7" s="17">
        <v>23160</v>
      </c>
      <c r="F7" s="16" t="s">
        <v>20</v>
      </c>
      <c r="G7" s="17">
        <v>3370</v>
      </c>
      <c r="H7" s="17">
        <v>351</v>
      </c>
      <c r="I7" s="17">
        <v>0</v>
      </c>
      <c r="J7" s="17">
        <v>447</v>
      </c>
      <c r="K7" s="17">
        <v>0</v>
      </c>
      <c r="L7" s="16">
        <v>57480</v>
      </c>
      <c r="N7" s="15"/>
      <c r="O7" s="15"/>
      <c r="P7" s="15"/>
      <c r="Q7" s="15"/>
      <c r="R7" s="15"/>
      <c r="S7" s="15"/>
      <c r="T7" s="15"/>
    </row>
    <row r="8" spans="1:21" ht="15" customHeight="1" x14ac:dyDescent="0.45">
      <c r="A8" s="1" t="s">
        <v>12</v>
      </c>
      <c r="B8" s="1" t="s">
        <v>25</v>
      </c>
      <c r="C8" s="17">
        <v>0</v>
      </c>
      <c r="D8" s="17">
        <v>33815</v>
      </c>
      <c r="E8" s="17">
        <v>19250</v>
      </c>
      <c r="F8" s="16" t="s">
        <v>20</v>
      </c>
      <c r="G8" s="17">
        <v>30</v>
      </c>
      <c r="H8" s="17">
        <v>0</v>
      </c>
      <c r="I8" s="17">
        <v>0</v>
      </c>
      <c r="J8" s="17">
        <v>0</v>
      </c>
      <c r="K8" s="17">
        <v>0</v>
      </c>
      <c r="L8" s="16">
        <v>53095</v>
      </c>
      <c r="N8" s="15"/>
      <c r="O8" s="15"/>
      <c r="P8" s="15"/>
      <c r="Q8" s="15"/>
      <c r="R8" s="15"/>
      <c r="S8" s="15"/>
      <c r="T8" s="15"/>
    </row>
    <row r="9" spans="1:21" ht="15" customHeight="1" x14ac:dyDescent="0.45">
      <c r="A9" s="1" t="s">
        <v>12</v>
      </c>
      <c r="B9" s="1" t="s">
        <v>19</v>
      </c>
      <c r="C9" s="17">
        <v>0</v>
      </c>
      <c r="D9" s="17">
        <v>22118</v>
      </c>
      <c r="E9" s="17">
        <v>41000</v>
      </c>
      <c r="F9" s="16" t="s">
        <v>20</v>
      </c>
      <c r="G9" s="17">
        <v>6342</v>
      </c>
      <c r="H9" s="17">
        <v>2988</v>
      </c>
      <c r="I9" s="17">
        <v>381</v>
      </c>
      <c r="J9" s="17">
        <v>3497</v>
      </c>
      <c r="K9" s="17">
        <v>0</v>
      </c>
      <c r="L9" s="17">
        <v>76326</v>
      </c>
      <c r="N9" s="15"/>
      <c r="O9" s="15"/>
      <c r="P9" s="15"/>
      <c r="Q9" s="15"/>
      <c r="R9" s="15"/>
      <c r="S9" s="15"/>
      <c r="T9" s="15"/>
    </row>
    <row r="10" spans="1:21" ht="15" customHeight="1" x14ac:dyDescent="0.45">
      <c r="A10" s="3" t="s">
        <v>15</v>
      </c>
      <c r="B10" s="3"/>
      <c r="C10" s="18">
        <f>SUM(C6:C9)</f>
        <v>0</v>
      </c>
      <c r="D10" s="18">
        <f>SUM(D6:D9)</f>
        <v>91384</v>
      </c>
      <c r="E10" s="18">
        <f>SUM(E6:E9)</f>
        <v>83827</v>
      </c>
      <c r="F10" s="19">
        <v>0</v>
      </c>
      <c r="G10" s="18">
        <f t="shared" ref="G10:J10" si="0">SUM(G6:G9)</f>
        <v>17806</v>
      </c>
      <c r="H10" s="18">
        <f t="shared" si="0"/>
        <v>114165</v>
      </c>
      <c r="I10" s="18">
        <f t="shared" si="0"/>
        <v>836</v>
      </c>
      <c r="J10" s="18">
        <f t="shared" si="0"/>
        <v>111959</v>
      </c>
      <c r="K10" s="18">
        <f>SUM(K6:K9)</f>
        <v>374</v>
      </c>
      <c r="L10" s="18">
        <f>SUM(L6:L9)</f>
        <v>420351</v>
      </c>
      <c r="N10" s="15"/>
      <c r="O10" s="15"/>
      <c r="P10" s="15"/>
      <c r="Q10" s="15"/>
      <c r="R10" s="15"/>
      <c r="S10" s="15"/>
      <c r="T10" s="15"/>
      <c r="U10" s="15"/>
    </row>
    <row r="11" spans="1:21" ht="15" customHeight="1" x14ac:dyDescent="0.4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10"/>
    </row>
    <row r="12" spans="1:21" ht="15" customHeight="1" x14ac:dyDescent="0.45">
      <c r="A12" s="2" t="s">
        <v>13</v>
      </c>
      <c r="B12" s="26" t="s">
        <v>22</v>
      </c>
      <c r="C12" s="25">
        <v>0</v>
      </c>
      <c r="D12" s="25">
        <v>57968</v>
      </c>
      <c r="E12" s="25">
        <v>8633</v>
      </c>
      <c r="F12" s="16" t="s">
        <v>20</v>
      </c>
      <c r="G12" s="25">
        <v>42253</v>
      </c>
      <c r="H12" s="25">
        <v>0</v>
      </c>
      <c r="I12" s="25">
        <v>723</v>
      </c>
      <c r="J12" s="25">
        <v>5892</v>
      </c>
      <c r="K12" s="25">
        <v>63</v>
      </c>
      <c r="L12" s="25">
        <v>115532</v>
      </c>
    </row>
    <row r="13" spans="1:21" ht="15" customHeight="1" x14ac:dyDescent="0.45">
      <c r="A13" s="2" t="s">
        <v>13</v>
      </c>
      <c r="B13" s="2" t="s">
        <v>23</v>
      </c>
      <c r="C13" s="17">
        <v>3400</v>
      </c>
      <c r="D13" s="17">
        <v>6066</v>
      </c>
      <c r="E13" s="17">
        <v>7410</v>
      </c>
      <c r="F13" s="16" t="s">
        <v>20</v>
      </c>
      <c r="G13" s="17">
        <v>1160</v>
      </c>
      <c r="H13" s="17">
        <v>1340</v>
      </c>
      <c r="I13" s="17">
        <v>468</v>
      </c>
      <c r="J13" s="17">
        <v>873</v>
      </c>
      <c r="K13" s="17">
        <v>4</v>
      </c>
      <c r="L13" s="16">
        <v>20721</v>
      </c>
    </row>
    <row r="14" spans="1:21" ht="15" customHeight="1" x14ac:dyDescent="0.45">
      <c r="A14" s="5" t="s">
        <v>16</v>
      </c>
      <c r="B14" s="5"/>
      <c r="C14" s="18">
        <f t="shared" ref="C14:J14" si="1">SUM(C12:C13)</f>
        <v>3400</v>
      </c>
      <c r="D14" s="18">
        <f t="shared" si="1"/>
        <v>64034</v>
      </c>
      <c r="E14" s="18">
        <f t="shared" si="1"/>
        <v>16043</v>
      </c>
      <c r="F14" s="18">
        <v>0</v>
      </c>
      <c r="G14" s="18">
        <f t="shared" si="1"/>
        <v>43413</v>
      </c>
      <c r="H14" s="18">
        <f t="shared" si="1"/>
        <v>1340</v>
      </c>
      <c r="I14" s="18">
        <f t="shared" si="1"/>
        <v>1191</v>
      </c>
      <c r="J14" s="18">
        <f t="shared" si="1"/>
        <v>6765</v>
      </c>
      <c r="K14" s="18">
        <f>SUM(K12:K13)</f>
        <v>67</v>
      </c>
      <c r="L14" s="18">
        <f>SUM(C14:K14)</f>
        <v>136253</v>
      </c>
    </row>
    <row r="15" spans="1:21" ht="15" customHeight="1" x14ac:dyDescent="0.45">
      <c r="A15" s="11"/>
      <c r="B15" s="12"/>
      <c r="C15" s="20"/>
      <c r="D15" s="20"/>
      <c r="E15" s="20"/>
      <c r="F15" s="20"/>
      <c r="G15" s="20"/>
      <c r="H15" s="20"/>
      <c r="I15" s="20"/>
      <c r="J15" s="20"/>
      <c r="K15" s="20"/>
      <c r="L15" s="21"/>
    </row>
    <row r="16" spans="1:21" ht="15" customHeight="1" x14ac:dyDescent="0.45">
      <c r="A16" s="2" t="s">
        <v>14</v>
      </c>
      <c r="B16" s="2" t="s">
        <v>14</v>
      </c>
      <c r="C16" s="16" t="s">
        <v>20</v>
      </c>
      <c r="D16" s="17">
        <v>8037</v>
      </c>
      <c r="E16" s="17">
        <v>378</v>
      </c>
      <c r="F16" s="17">
        <v>11</v>
      </c>
      <c r="G16" s="17">
        <v>3770</v>
      </c>
      <c r="H16" s="17">
        <v>0</v>
      </c>
      <c r="I16" s="17">
        <v>0</v>
      </c>
      <c r="J16" s="17">
        <v>11501</v>
      </c>
      <c r="K16" s="17">
        <v>0</v>
      </c>
      <c r="L16" s="16">
        <v>23697</v>
      </c>
    </row>
    <row r="17" spans="1:12" ht="15" customHeight="1" x14ac:dyDescent="0.45">
      <c r="A17" s="4" t="s">
        <v>17</v>
      </c>
      <c r="B17" s="4"/>
      <c r="C17" s="19">
        <v>0</v>
      </c>
      <c r="D17" s="18">
        <f>D16</f>
        <v>8037</v>
      </c>
      <c r="E17" s="18">
        <f t="shared" ref="E17:K17" si="2">E16</f>
        <v>378</v>
      </c>
      <c r="F17" s="18">
        <f t="shared" si="2"/>
        <v>11</v>
      </c>
      <c r="G17" s="18">
        <f t="shared" si="2"/>
        <v>3770</v>
      </c>
      <c r="H17" s="18">
        <f t="shared" si="2"/>
        <v>0</v>
      </c>
      <c r="I17" s="18">
        <f t="shared" si="2"/>
        <v>0</v>
      </c>
      <c r="J17" s="18">
        <f t="shared" si="2"/>
        <v>11501</v>
      </c>
      <c r="K17" s="18">
        <f t="shared" si="2"/>
        <v>0</v>
      </c>
      <c r="L17" s="18">
        <f>SUM(C17:K17)</f>
        <v>23697</v>
      </c>
    </row>
    <row r="18" spans="1:12" x14ac:dyDescent="0.45">
      <c r="A18" s="13"/>
      <c r="B18" s="14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x14ac:dyDescent="0.45">
      <c r="A19" s="7" t="s">
        <v>18</v>
      </c>
      <c r="B19" s="6"/>
      <c r="C19" s="24">
        <f t="shared" ref="C19:I19" si="3">SUM(C10, C14, C17)</f>
        <v>3400</v>
      </c>
      <c r="D19" s="24">
        <f>SUM(D10, D14, D17)</f>
        <v>163455</v>
      </c>
      <c r="E19" s="24">
        <f>SUM(E10, E14, E17)</f>
        <v>100248</v>
      </c>
      <c r="F19" s="24">
        <f t="shared" si="3"/>
        <v>11</v>
      </c>
      <c r="G19" s="24">
        <f>SUM(G10, G14, G17)</f>
        <v>64989</v>
      </c>
      <c r="H19" s="24">
        <f t="shared" si="3"/>
        <v>115505</v>
      </c>
      <c r="I19" s="24">
        <f t="shared" si="3"/>
        <v>2027</v>
      </c>
      <c r="J19" s="24">
        <f>SUM(J10, J14, J17)</f>
        <v>130225</v>
      </c>
      <c r="K19" s="24">
        <f>SUM(K10, K14, K17)</f>
        <v>441</v>
      </c>
      <c r="L19" s="24">
        <f>SUM(L10, L14, L17)</f>
        <v>580301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2024-09-10T15:20:08Z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