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Warehouse operations\WAREHOUSING\OFF-WARRANT STOCK REPORTING\Reporting of Off-Warrant Stock\Year 2024 OWSR Reporting\6) June 2024\Reportable Template\"/>
    </mc:Choice>
  </mc:AlternateContent>
  <xr:revisionPtr revIDLastSave="0" documentId="8_{2EACABBF-19C6-4AA8-AD4A-FDEEE3F721B4}" xr6:coauthVersionLast="47" xr6:coauthVersionMax="47" xr10:uidLastSave="{00000000-0000-0000-0000-000000000000}"/>
  <bookViews>
    <workbookView xWindow="-98" yWindow="-98" windowWidth="21795" windowHeight="13096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E9" i="1"/>
  <c r="D9" i="1"/>
  <c r="G9" i="1" l="1"/>
  <c r="C13" i="1"/>
  <c r="D13" i="1"/>
  <c r="E13" i="1"/>
  <c r="G13" i="1"/>
  <c r="H13" i="1"/>
  <c r="I13" i="1"/>
  <c r="J13" i="1"/>
  <c r="K13" i="1"/>
  <c r="J9" i="1"/>
  <c r="C9" i="1" l="1"/>
  <c r="L13" i="1"/>
  <c r="J16" i="1"/>
  <c r="F16" i="1"/>
  <c r="E16" i="1"/>
  <c r="E18" i="1" s="1"/>
  <c r="G16" i="1"/>
  <c r="G18" i="1" s="1"/>
  <c r="H16" i="1"/>
  <c r="I16" i="1"/>
  <c r="K16" i="1"/>
  <c r="D16" i="1"/>
  <c r="H9" i="1"/>
  <c r="I9" i="1"/>
  <c r="K9" i="1"/>
  <c r="D18" i="1" l="1"/>
  <c r="J18" i="1"/>
  <c r="L16" i="1"/>
  <c r="L18" i="1" l="1"/>
  <c r="K18" i="1"/>
  <c r="I18" i="1" l="1"/>
  <c r="F18" i="1"/>
  <c r="C18" i="1"/>
  <c r="H18" i="1"/>
</calcChain>
</file>

<file path=xl/sharedStrings.xml><?xml version="1.0" encoding="utf-8"?>
<sst xmlns="http://schemas.openxmlformats.org/spreadsheetml/2006/main" count="35" uniqueCount="26">
  <si>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</si>
  <si>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</si>
  <si>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</si>
  <si>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</si>
  <si>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</si>
  <si>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</si>
  <si>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</si>
  <si>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</si>
  <si>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</si>
  <si>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</si>
  <si>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</si>
  <si>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</si>
  <si>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</si>
  <si>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</si>
  <si>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</si>
  <si>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</si>
  <si>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</si>
  <si>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</si>
  <si>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</si>
  <si>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</si>
  <si>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/</t>
  </si>
  <si>
    <t>Singapore</t>
  </si>
  <si>
    <t>Rotterdam</t>
  </si>
  <si>
    <t xml:space="preserve">Rest of </t>
  </si>
  <si>
    <t>Off-Warrant Stock Reporting - June 2024</t>
  </si>
  <si>
    <t>Kaohsiung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</si>
</sst>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zoomScaleNormal="100" workbookViewId="0">
      <selection activeCell="F24" sqref="F24"/>
    </sheetView>
  </sheetViews>
  <sheetFormatPr defaultRowHeight="14.25" x14ac:dyDescent="0.45"/>
  <cols>
    <col min="1" max="1" width="19.59765625" customWidth="1"/>
    <col min="2" max="2" width="12.3984375" bestFit="1" customWidth="1"/>
    <col min="4" max="4" width="10.265625" customWidth="1"/>
    <col min="12" max="12" width="9.59765625" bestFit="1" customWidth="1"/>
  </cols>
  <sheetData>
    <row r="1" spans="1:21" x14ac:dyDescent="0.45">
      <c r="A1" s="28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21" x14ac:dyDescent="0.4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21" x14ac:dyDescent="0.45">
      <c r="A3" s="34" t="s">
        <v>0</v>
      </c>
      <c r="B3" s="34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7" t="s">
        <v>10</v>
      </c>
      <c r="L3" s="27" t="s">
        <v>11</v>
      </c>
    </row>
    <row r="4" spans="1:21" x14ac:dyDescent="0.45">
      <c r="A4" s="34"/>
      <c r="B4" s="34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21" x14ac:dyDescent="0.45">
      <c r="A5" s="34"/>
      <c r="B5" s="34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21" ht="15" customHeight="1" x14ac:dyDescent="0.45">
      <c r="A6" s="1" t="s">
        <v>12</v>
      </c>
      <c r="B6" s="1" t="s">
        <v>21</v>
      </c>
      <c r="C6" s="17">
        <v>0</v>
      </c>
      <c r="D6" s="17">
        <v>4754</v>
      </c>
      <c r="E6" s="17">
        <v>217</v>
      </c>
      <c r="F6" s="16" t="s">
        <v>20</v>
      </c>
      <c r="G6" s="17">
        <v>7648</v>
      </c>
      <c r="H6" s="17">
        <v>108012</v>
      </c>
      <c r="I6" s="17">
        <v>775</v>
      </c>
      <c r="J6" s="17">
        <v>97920</v>
      </c>
      <c r="K6" s="17">
        <v>608</v>
      </c>
      <c r="L6" s="16">
        <v>219934</v>
      </c>
      <c r="N6" s="15"/>
      <c r="O6" s="15"/>
      <c r="P6" s="15"/>
      <c r="Q6" s="15"/>
      <c r="R6" s="15"/>
      <c r="S6" s="15"/>
      <c r="T6" s="15"/>
    </row>
    <row r="7" spans="1:21" ht="15" customHeight="1" x14ac:dyDescent="0.45">
      <c r="A7" s="1" t="s">
        <v>12</v>
      </c>
      <c r="B7" s="1" t="s">
        <v>25</v>
      </c>
      <c r="C7" s="17">
        <v>0</v>
      </c>
      <c r="D7" s="17">
        <v>38140</v>
      </c>
      <c r="E7" s="17">
        <v>12978</v>
      </c>
      <c r="F7" s="16" t="s">
        <v>20</v>
      </c>
      <c r="G7" s="17">
        <v>3506</v>
      </c>
      <c r="H7" s="17">
        <v>351</v>
      </c>
      <c r="I7" s="17">
        <v>0</v>
      </c>
      <c r="J7" s="17">
        <v>570</v>
      </c>
      <c r="K7" s="17">
        <v>0</v>
      </c>
      <c r="L7" s="16">
        <v>55545</v>
      </c>
      <c r="N7" s="15"/>
      <c r="O7" s="15"/>
      <c r="P7" s="15"/>
      <c r="Q7" s="15"/>
      <c r="R7" s="15"/>
      <c r="S7" s="15"/>
      <c r="T7" s="15"/>
    </row>
    <row r="8" spans="1:21" ht="15" customHeight="1" x14ac:dyDescent="0.45">
      <c r="A8" s="1" t="s">
        <v>12</v>
      </c>
      <c r="B8" s="1" t="s">
        <v>19</v>
      </c>
      <c r="C8" s="17">
        <v>0</v>
      </c>
      <c r="D8" s="17">
        <v>51569</v>
      </c>
      <c r="E8" s="17">
        <v>23742</v>
      </c>
      <c r="F8" s="16" t="s">
        <v>20</v>
      </c>
      <c r="G8" s="17">
        <v>6853</v>
      </c>
      <c r="H8" s="17">
        <v>3913</v>
      </c>
      <c r="I8" s="17">
        <v>278</v>
      </c>
      <c r="J8" s="17">
        <v>3789</v>
      </c>
      <c r="K8" s="17">
        <v>0</v>
      </c>
      <c r="L8" s="17">
        <v>90144</v>
      </c>
      <c r="N8" s="15"/>
      <c r="O8" s="15"/>
      <c r="P8" s="15"/>
      <c r="Q8" s="15"/>
      <c r="R8" s="15"/>
      <c r="S8" s="15"/>
      <c r="T8" s="15"/>
    </row>
    <row r="9" spans="1:21" ht="15" customHeight="1" x14ac:dyDescent="0.45">
      <c r="A9" s="3" t="s">
        <v>15</v>
      </c>
      <c r="B9" s="3"/>
      <c r="C9" s="18">
        <f>SUM(C6:C8)</f>
        <v>0</v>
      </c>
      <c r="D9" s="18">
        <f>SUM(D6:D8)</f>
        <v>94463</v>
      </c>
      <c r="E9" s="18">
        <f>SUM(E6:E8)</f>
        <v>36937</v>
      </c>
      <c r="F9" s="19">
        <v>0</v>
      </c>
      <c r="G9" s="18">
        <f t="shared" ref="G9:K9" si="0">SUM(G6:G8)</f>
        <v>18007</v>
      </c>
      <c r="H9" s="18">
        <f t="shared" si="0"/>
        <v>112276</v>
      </c>
      <c r="I9" s="18">
        <f t="shared" si="0"/>
        <v>1053</v>
      </c>
      <c r="J9" s="18">
        <f t="shared" si="0"/>
        <v>102279</v>
      </c>
      <c r="K9" s="18">
        <f t="shared" si="0"/>
        <v>608</v>
      </c>
      <c r="L9" s="18">
        <f>SUM(L6:L8)</f>
        <v>365623</v>
      </c>
      <c r="N9" s="15"/>
      <c r="O9" s="15"/>
      <c r="P9" s="15"/>
      <c r="Q9" s="15"/>
      <c r="R9" s="15"/>
      <c r="S9" s="15"/>
      <c r="T9" s="15"/>
      <c r="U9" s="15"/>
    </row>
    <row r="10" spans="1:21" ht="15" customHeight="1" x14ac:dyDescent="0.4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</row>
    <row r="11" spans="1:21" ht="15" customHeight="1" x14ac:dyDescent="0.45">
      <c r="A11" s="2" t="s">
        <v>13</v>
      </c>
      <c r="B11" s="26" t="s">
        <v>22</v>
      </c>
      <c r="C11" s="25">
        <v>0</v>
      </c>
      <c r="D11" s="25">
        <v>58949</v>
      </c>
      <c r="E11" s="25">
        <v>8671</v>
      </c>
      <c r="F11" s="16" t="s">
        <v>20</v>
      </c>
      <c r="G11" s="25">
        <v>40650</v>
      </c>
      <c r="H11" s="25">
        <v>0</v>
      </c>
      <c r="I11" s="25">
        <v>786</v>
      </c>
      <c r="J11" s="25">
        <v>13253</v>
      </c>
      <c r="K11" s="25">
        <v>65</v>
      </c>
      <c r="L11" s="25">
        <v>122374</v>
      </c>
    </row>
    <row r="12" spans="1:21" ht="15" customHeight="1" x14ac:dyDescent="0.45">
      <c r="A12" s="2" t="s">
        <v>13</v>
      </c>
      <c r="B12" s="2" t="s">
        <v>23</v>
      </c>
      <c r="C12" s="17">
        <v>1765</v>
      </c>
      <c r="D12" s="17">
        <v>6996</v>
      </c>
      <c r="E12" s="17">
        <v>4980</v>
      </c>
      <c r="F12" s="16" t="s">
        <v>20</v>
      </c>
      <c r="G12" s="17">
        <v>1338</v>
      </c>
      <c r="H12" s="17">
        <v>1573</v>
      </c>
      <c r="I12" s="17">
        <v>416</v>
      </c>
      <c r="J12" s="17">
        <v>1266</v>
      </c>
      <c r="K12" s="17">
        <v>8</v>
      </c>
      <c r="L12" s="16">
        <v>18342</v>
      </c>
    </row>
    <row r="13" spans="1:21" ht="15" customHeight="1" x14ac:dyDescent="0.45">
      <c r="A13" s="5" t="s">
        <v>16</v>
      </c>
      <c r="B13" s="5"/>
      <c r="C13" s="18">
        <f t="shared" ref="C13:J13" si="1">SUM(C11:C12)</f>
        <v>1765</v>
      </c>
      <c r="D13" s="18">
        <f t="shared" si="1"/>
        <v>65945</v>
      </c>
      <c r="E13" s="18">
        <f t="shared" si="1"/>
        <v>13651</v>
      </c>
      <c r="F13" s="18">
        <v>0</v>
      </c>
      <c r="G13" s="18">
        <f t="shared" si="1"/>
        <v>41988</v>
      </c>
      <c r="H13" s="18">
        <f t="shared" si="1"/>
        <v>1573</v>
      </c>
      <c r="I13" s="18">
        <f t="shared" si="1"/>
        <v>1202</v>
      </c>
      <c r="J13" s="18">
        <f t="shared" si="1"/>
        <v>14519</v>
      </c>
      <c r="K13" s="18">
        <f>SUM(K11:K12)</f>
        <v>73</v>
      </c>
      <c r="L13" s="18">
        <f>SUM(C13:K13)</f>
        <v>140716</v>
      </c>
    </row>
    <row r="14" spans="1:21" ht="15" customHeight="1" x14ac:dyDescent="0.45">
      <c r="A14" s="11"/>
      <c r="B14" s="12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21" ht="15" customHeight="1" x14ac:dyDescent="0.45">
      <c r="A15" s="2" t="s">
        <v>14</v>
      </c>
      <c r="B15" s="2" t="s">
        <v>14</v>
      </c>
      <c r="C15" s="16" t="s">
        <v>20</v>
      </c>
      <c r="D15" s="17">
        <v>8676</v>
      </c>
      <c r="E15" s="17">
        <v>247</v>
      </c>
      <c r="F15" s="17">
        <v>11</v>
      </c>
      <c r="G15" s="17">
        <v>4137</v>
      </c>
      <c r="H15" s="17">
        <v>0</v>
      </c>
      <c r="I15" s="17">
        <v>0</v>
      </c>
      <c r="J15" s="17">
        <v>12588</v>
      </c>
      <c r="K15" s="17">
        <v>3</v>
      </c>
      <c r="L15" s="16">
        <v>25662</v>
      </c>
    </row>
    <row r="16" spans="1:21" ht="15" customHeight="1" x14ac:dyDescent="0.45">
      <c r="A16" s="4" t="s">
        <v>17</v>
      </c>
      <c r="B16" s="4"/>
      <c r="C16" s="19">
        <v>0</v>
      </c>
      <c r="D16" s="18">
        <f>D15</f>
        <v>8676</v>
      </c>
      <c r="E16" s="18">
        <f t="shared" ref="E16:K16" si="2">E15</f>
        <v>247</v>
      </c>
      <c r="F16" s="18">
        <f t="shared" si="2"/>
        <v>11</v>
      </c>
      <c r="G16" s="18">
        <f t="shared" si="2"/>
        <v>4137</v>
      </c>
      <c r="H16" s="18">
        <f t="shared" si="2"/>
        <v>0</v>
      </c>
      <c r="I16" s="18">
        <f t="shared" si="2"/>
        <v>0</v>
      </c>
      <c r="J16" s="18">
        <f t="shared" si="2"/>
        <v>12588</v>
      </c>
      <c r="K16" s="18">
        <f t="shared" si="2"/>
        <v>3</v>
      </c>
      <c r="L16" s="18">
        <f>SUM(C16:K16)</f>
        <v>25662</v>
      </c>
    </row>
    <row r="17" spans="1:12" x14ac:dyDescent="0.45">
      <c r="A17" s="13"/>
      <c r="B17" s="14"/>
      <c r="C17" s="22"/>
      <c r="D17" s="22"/>
      <c r="E17" s="22"/>
      <c r="F17" s="22"/>
      <c r="G17" s="22"/>
      <c r="H17" s="22"/>
      <c r="I17" s="22"/>
      <c r="J17" s="22"/>
      <c r="K17" s="22"/>
      <c r="L17" s="23"/>
    </row>
    <row r="18" spans="1:12" x14ac:dyDescent="0.45">
      <c r="A18" s="7" t="s">
        <v>18</v>
      </c>
      <c r="B18" s="6"/>
      <c r="C18" s="24">
        <f t="shared" ref="C18:I18" si="3">SUM(C9, C13, C16)</f>
        <v>1765</v>
      </c>
      <c r="D18" s="24">
        <f>SUM(D9, D13, D16)</f>
        <v>169084</v>
      </c>
      <c r="E18" s="24">
        <f>SUM(E9, E13, E16)</f>
        <v>50835</v>
      </c>
      <c r="F18" s="24">
        <f t="shared" si="3"/>
        <v>11</v>
      </c>
      <c r="G18" s="24">
        <f>SUM(G9, G13, G16)</f>
        <v>64132</v>
      </c>
      <c r="H18" s="24">
        <f t="shared" si="3"/>
        <v>113849</v>
      </c>
      <c r="I18" s="24">
        <f t="shared" si="3"/>
        <v>2255</v>
      </c>
      <c r="J18" s="24">
        <f>SUM(J9, J13, J16)</f>
        <v>129386</v>
      </c>
      <c r="K18" s="24">
        <f>SUM(K9, K13, K16)</f>
        <v>684</v>
      </c>
      <c r="L18" s="24">
        <f>SUM(L9, L13, L16)</f>
        <v>532001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Robyn Caffrey</cp:lastModifiedBy>
  <dcterms:created xsi:type="dcterms:W3CDTF">2020-04-27T08:56:33Z</dcterms:created>
  <dcterms:modified xsi:type="dcterms:W3CDTF">2024-07-16T12:21:14Z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