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WAREHOUSING\OFF-WARRANT STOCK REPORTING\Reporting of Off-Warrant Stock\Year 2022 OWSR Reporting\5) May 2022\Reportable Template\"/>
    </mc:Choice>
  </mc:AlternateContent>
  <bookViews>
    <workbookView xWindow="0" yWindow="0" windowWidth="14400" windowHeight="5610"/>
  </bookViews>
  <sheets>
    <sheet name="Sheet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L9" i="1" l="1"/>
  <c r="J9" i="1" l="1"/>
  <c r="I15" i="1" l="1"/>
  <c r="D15" i="1"/>
  <c r="C12" i="1" l="1"/>
  <c r="D12" i="1"/>
  <c r="E12" i="1"/>
  <c r="F12" i="1"/>
  <c r="G12" i="1"/>
  <c r="H12" i="1"/>
  <c r="I12" i="1"/>
  <c r="J12" i="1"/>
  <c r="K12" i="1"/>
  <c r="L12" i="1"/>
  <c r="C9" i="1" l="1"/>
  <c r="D9" i="1" l="1"/>
  <c r="E9" i="1"/>
  <c r="F9" i="1"/>
  <c r="G9" i="1"/>
  <c r="H9" i="1"/>
  <c r="I9" i="1"/>
  <c r="E15" i="1" l="1"/>
  <c r="F15" i="1"/>
  <c r="G15" i="1"/>
  <c r="H15" i="1"/>
  <c r="J15" i="1"/>
  <c r="K15" i="1"/>
  <c r="L15" i="1"/>
  <c r="C15" i="1"/>
  <c r="L17" i="1" l="1"/>
  <c r="D17" i="1"/>
  <c r="I17" i="1"/>
  <c r="E17" i="1"/>
  <c r="F17" i="1"/>
  <c r="K17" i="1"/>
  <c r="G17" i="1"/>
  <c r="J17" i="1"/>
  <c r="C17" i="1"/>
  <c r="H17" i="1"/>
</calcChain>
</file>

<file path=xl/sharedStrings.xml><?xml version="1.0" encoding="utf-8"?>
<sst xmlns="http://schemas.openxmlformats.org/spreadsheetml/2006/main" count="32" uniqueCount="24">
  <si>
    <t>Region</t>
  </si>
  <si>
    <t>Location</t>
  </si>
  <si>
    <t>AA</t>
  </si>
  <si>
    <t>AL</t>
  </si>
  <si>
    <t>CU</t>
  </si>
  <si>
    <t>NA</t>
  </si>
  <si>
    <t>NI</t>
  </si>
  <si>
    <t>PB</t>
  </si>
  <si>
    <t>SN</t>
  </si>
  <si>
    <t>ZN</t>
  </si>
  <si>
    <t>CO</t>
  </si>
  <si>
    <t>Total</t>
  </si>
  <si>
    <t>Asia</t>
  </si>
  <si>
    <t>Port Klang</t>
  </si>
  <si>
    <t xml:space="preserve">Rest of </t>
  </si>
  <si>
    <t>Europe</t>
  </si>
  <si>
    <t>U.S.A.</t>
  </si>
  <si>
    <t>TOTAL ASIA</t>
  </si>
  <si>
    <t>TOTAL Europe</t>
  </si>
  <si>
    <t>TOTAL U.S.A.</t>
  </si>
  <si>
    <t>GLOBAL TOTAL</t>
  </si>
  <si>
    <t>/</t>
  </si>
  <si>
    <t>Singapore</t>
  </si>
  <si>
    <t>Off-Warrant Stock Reporting - May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</si>
</sst>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3" fontId="1" fillId="0" borderId="7" xfId="0" applyNumberFormat="1" applyFont="1" applyBorder="1"/>
    <xf numFmtId="0" fontId="1" fillId="2" borderId="7" xfId="0" applyFont="1" applyFill="1" applyBorder="1" applyAlignment="1">
      <alignment vertical="center"/>
    </xf>
    <xf numFmtId="3" fontId="3" fillId="0" borderId="7" xfId="0" applyNumberFormat="1" applyFont="1" applyFill="1" applyBorder="1"/>
    <xf numFmtId="3" fontId="3" fillId="0" borderId="7" xfId="0" applyNumberFormat="1" applyFont="1" applyFill="1" applyBorder="1" applyAlignment="1">
      <alignment horizontal="center"/>
    </xf>
    <xf numFmtId="3" fontId="1" fillId="3" borderId="7" xfId="0" applyNumberFormat="1" applyFont="1" applyFill="1" applyBorder="1" applyAlignment="1">
      <alignment vertical="center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vertical="center"/>
    </xf>
    <xf numFmtId="3" fontId="1" fillId="3" borderId="7" xfId="0" applyNumberFormat="1" applyFont="1" applyFill="1" applyBorder="1"/>
    <xf numFmtId="3" fontId="1" fillId="3" borderId="7" xfId="0" applyNumberFormat="1" applyFont="1" applyFill="1" applyBorder="1" applyAlignment="1"/>
    <xf numFmtId="0" fontId="0" fillId="4" borderId="7" xfId="0" applyFill="1" applyBorder="1"/>
    <xf numFmtId="3" fontId="1" fillId="4" borderId="7" xfId="0" applyNumberFormat="1" applyFont="1" applyFill="1" applyBorder="1"/>
    <xf numFmtId="0" fontId="1" fillId="4" borderId="7" xfId="0" applyFont="1" applyFill="1" applyBorder="1"/>
    <xf numFmtId="3" fontId="3" fillId="2" borderId="7" xfId="0" applyNumberFormat="1" applyFont="1" applyFill="1" applyBorder="1"/>
    <xf numFmtId="3" fontId="1" fillId="2" borderId="9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3" fontId="4" fillId="0" borderId="7" xfId="0" applyNumberFormat="1" applyFont="1" applyBorder="1"/>
    <xf numFmtId="3" fontId="5" fillId="0" borderId="7" xfId="0" applyNumberFormat="1" applyFont="1" applyFill="1" applyBorder="1"/>
    <xf numFmtId="3" fontId="0" fillId="0" borderId="0" xfId="0" applyNumberFormat="1"/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zoomScale="90" zoomScaleNormal="90" workbookViewId="0">
      <selection activeCell="A3" sqref="A3:A5"/>
    </sheetView>
  </sheetViews>
  <sheetFormatPr defaultRowHeight="15" x14ac:dyDescent="0.25"/>
  <cols>
    <col min="1" max="1" width="19.7109375" customWidth="1"/>
    <col min="2" max="2" width="12.42578125" bestFit="1" customWidth="1"/>
    <col min="4" max="4" width="10.28515625" customWidth="1"/>
    <col min="12" max="12" width="9.85546875" bestFit="1" customWidth="1"/>
  </cols>
  <sheetData>
    <row r="1" spans="1:21" x14ac:dyDescent="0.25">
      <c r="A1" s="29" t="s">
        <v>23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</row>
    <row r="2" spans="1:21" x14ac:dyDescent="0.2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4"/>
    </row>
    <row r="3" spans="1:21" x14ac:dyDescent="0.25">
      <c r="A3" s="35" t="s">
        <v>0</v>
      </c>
      <c r="B3" s="35" t="s">
        <v>1</v>
      </c>
      <c r="C3" s="28" t="s">
        <v>2</v>
      </c>
      <c r="D3" s="28" t="s">
        <v>3</v>
      </c>
      <c r="E3" s="28" t="s">
        <v>4</v>
      </c>
      <c r="F3" s="28" t="s">
        <v>5</v>
      </c>
      <c r="G3" s="28" t="s">
        <v>6</v>
      </c>
      <c r="H3" s="28" t="s">
        <v>7</v>
      </c>
      <c r="I3" s="28" t="s">
        <v>8</v>
      </c>
      <c r="J3" s="28" t="s">
        <v>9</v>
      </c>
      <c r="K3" s="28" t="s">
        <v>10</v>
      </c>
      <c r="L3" s="28" t="s">
        <v>11</v>
      </c>
    </row>
    <row r="4" spans="1:21" x14ac:dyDescent="0.25">
      <c r="A4" s="35"/>
      <c r="B4" s="35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21" x14ac:dyDescent="0.25">
      <c r="A5" s="35"/>
      <c r="B5" s="35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21" ht="15.75" customHeight="1" x14ac:dyDescent="0.25">
      <c r="A6" s="1" t="s">
        <v>12</v>
      </c>
      <c r="B6" s="2" t="s">
        <v>13</v>
      </c>
      <c r="C6" s="5">
        <v>0</v>
      </c>
      <c r="D6" s="5">
        <v>159849</v>
      </c>
      <c r="E6" s="5">
        <v>258</v>
      </c>
      <c r="F6" s="6" t="s">
        <v>21</v>
      </c>
      <c r="G6" s="5">
        <v>0</v>
      </c>
      <c r="H6" s="5">
        <v>0</v>
      </c>
      <c r="I6" s="15">
        <v>155</v>
      </c>
      <c r="J6" s="5">
        <v>4575</v>
      </c>
      <c r="K6" s="5">
        <v>0</v>
      </c>
      <c r="L6" s="15">
        <v>164837</v>
      </c>
      <c r="N6" s="27"/>
      <c r="O6" s="27"/>
      <c r="P6" s="27"/>
      <c r="Q6" s="27"/>
      <c r="R6" s="27"/>
      <c r="S6" s="27"/>
      <c r="T6" s="27"/>
    </row>
    <row r="7" spans="1:21" ht="15.75" customHeight="1" x14ac:dyDescent="0.25">
      <c r="A7" s="1" t="s">
        <v>12</v>
      </c>
      <c r="B7" s="2" t="s">
        <v>22</v>
      </c>
      <c r="C7" s="5">
        <v>0</v>
      </c>
      <c r="D7" s="5">
        <v>82819</v>
      </c>
      <c r="E7" s="5">
        <v>0</v>
      </c>
      <c r="F7" s="6" t="s">
        <v>21</v>
      </c>
      <c r="G7" s="5">
        <v>12</v>
      </c>
      <c r="H7" s="5">
        <v>2939</v>
      </c>
      <c r="I7" s="15">
        <v>0</v>
      </c>
      <c r="J7" s="5">
        <v>4782</v>
      </c>
      <c r="K7" s="5">
        <v>0</v>
      </c>
      <c r="L7" s="15">
        <v>90552</v>
      </c>
      <c r="N7" s="27"/>
      <c r="O7" s="27"/>
      <c r="P7" s="27"/>
      <c r="Q7" s="27"/>
      <c r="R7" s="27"/>
      <c r="S7" s="27"/>
      <c r="T7" s="27"/>
    </row>
    <row r="8" spans="1:21" ht="15" customHeight="1" x14ac:dyDescent="0.25">
      <c r="A8" s="1" t="s">
        <v>12</v>
      </c>
      <c r="B8" s="1" t="s">
        <v>14</v>
      </c>
      <c r="C8" s="3">
        <v>0</v>
      </c>
      <c r="D8" s="3">
        <v>11060</v>
      </c>
      <c r="E8" s="3">
        <v>12237</v>
      </c>
      <c r="F8" s="6" t="s">
        <v>21</v>
      </c>
      <c r="G8" s="3">
        <v>639</v>
      </c>
      <c r="H8" s="3">
        <v>1390</v>
      </c>
      <c r="I8" s="3">
        <v>0</v>
      </c>
      <c r="J8" s="3">
        <v>12153</v>
      </c>
      <c r="K8" s="3">
        <v>0</v>
      </c>
      <c r="L8" s="3">
        <v>37479</v>
      </c>
      <c r="N8" s="27"/>
      <c r="O8" s="27"/>
      <c r="P8" s="27"/>
      <c r="Q8" s="27"/>
      <c r="R8" s="27"/>
      <c r="S8" s="27"/>
      <c r="T8" s="27"/>
    </row>
    <row r="9" spans="1:21" ht="15" customHeight="1" x14ac:dyDescent="0.25">
      <c r="A9" s="7" t="s">
        <v>17</v>
      </c>
      <c r="B9" s="7"/>
      <c r="C9" s="7">
        <f t="shared" ref="C9:L9" si="0">SUM(C6:C8)</f>
        <v>0</v>
      </c>
      <c r="D9" s="7">
        <f t="shared" si="0"/>
        <v>253728</v>
      </c>
      <c r="E9" s="7">
        <f t="shared" si="0"/>
        <v>12495</v>
      </c>
      <c r="F9" s="7">
        <f t="shared" si="0"/>
        <v>0</v>
      </c>
      <c r="G9" s="7">
        <f t="shared" si="0"/>
        <v>651</v>
      </c>
      <c r="H9" s="7">
        <f t="shared" si="0"/>
        <v>4329</v>
      </c>
      <c r="I9" s="7">
        <f t="shared" si="0"/>
        <v>155</v>
      </c>
      <c r="J9" s="7">
        <f t="shared" si="0"/>
        <v>21510</v>
      </c>
      <c r="K9" s="7">
        <f>SUM(K6:K8)</f>
        <v>0</v>
      </c>
      <c r="L9" s="7">
        <f t="shared" si="0"/>
        <v>292868</v>
      </c>
      <c r="N9" s="27"/>
      <c r="O9" s="27"/>
      <c r="P9" s="27"/>
      <c r="Q9" s="27"/>
      <c r="R9" s="27"/>
      <c r="S9" s="27"/>
      <c r="T9" s="27"/>
      <c r="U9" s="27"/>
    </row>
    <row r="10" spans="1:21" ht="15" customHeight="1" x14ac:dyDescent="0.25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8"/>
    </row>
    <row r="11" spans="1:21" ht="15" customHeight="1" x14ac:dyDescent="0.25">
      <c r="A11" s="4" t="s">
        <v>15</v>
      </c>
      <c r="B11" s="4" t="s">
        <v>15</v>
      </c>
      <c r="C11" s="25">
        <v>0</v>
      </c>
      <c r="D11" s="25">
        <v>21642</v>
      </c>
      <c r="E11" s="25">
        <v>5437</v>
      </c>
      <c r="F11" s="6" t="s">
        <v>21</v>
      </c>
      <c r="G11" s="25">
        <v>817</v>
      </c>
      <c r="H11" s="25">
        <v>19</v>
      </c>
      <c r="I11" s="25">
        <v>0</v>
      </c>
      <c r="J11" s="25">
        <v>0</v>
      </c>
      <c r="K11" s="25">
        <v>0</v>
      </c>
      <c r="L11" s="26">
        <v>27915</v>
      </c>
    </row>
    <row r="12" spans="1:21" ht="15" customHeight="1" x14ac:dyDescent="0.25">
      <c r="A12" s="9" t="s">
        <v>18</v>
      </c>
      <c r="B12" s="9"/>
      <c r="C12" s="10">
        <f t="shared" ref="C12:L12" si="1">SUM(C11:C11)</f>
        <v>0</v>
      </c>
      <c r="D12" s="10">
        <f t="shared" si="1"/>
        <v>21642</v>
      </c>
      <c r="E12" s="10">
        <f t="shared" si="1"/>
        <v>5437</v>
      </c>
      <c r="F12" s="10">
        <f t="shared" si="1"/>
        <v>0</v>
      </c>
      <c r="G12" s="10">
        <f t="shared" si="1"/>
        <v>817</v>
      </c>
      <c r="H12" s="10">
        <f t="shared" si="1"/>
        <v>19</v>
      </c>
      <c r="I12" s="10">
        <f t="shared" si="1"/>
        <v>0</v>
      </c>
      <c r="J12" s="10">
        <f t="shared" si="1"/>
        <v>0</v>
      </c>
      <c r="K12" s="10">
        <f t="shared" si="1"/>
        <v>0</v>
      </c>
      <c r="L12" s="10">
        <f t="shared" si="1"/>
        <v>27915</v>
      </c>
    </row>
    <row r="13" spans="1:21" ht="15" customHeight="1" x14ac:dyDescent="0.25">
      <c r="A13" s="19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1"/>
    </row>
    <row r="14" spans="1:21" ht="15" customHeight="1" x14ac:dyDescent="0.25">
      <c r="A14" s="4" t="s">
        <v>16</v>
      </c>
      <c r="B14" s="4" t="s">
        <v>16</v>
      </c>
      <c r="C14" s="6" t="s">
        <v>21</v>
      </c>
      <c r="D14" s="3">
        <v>14608</v>
      </c>
      <c r="E14" s="3">
        <v>7380</v>
      </c>
      <c r="F14" s="3">
        <v>1116</v>
      </c>
      <c r="G14" s="3">
        <v>600</v>
      </c>
      <c r="H14" s="3">
        <v>0</v>
      </c>
      <c r="I14" s="3">
        <v>75</v>
      </c>
      <c r="J14" s="3">
        <v>0</v>
      </c>
      <c r="K14" s="3">
        <v>0</v>
      </c>
      <c r="L14" s="5">
        <v>23779</v>
      </c>
    </row>
    <row r="15" spans="1:21" ht="15" customHeight="1" x14ac:dyDescent="0.25">
      <c r="A15" s="8" t="s">
        <v>19</v>
      </c>
      <c r="B15" s="8"/>
      <c r="C15" s="11">
        <f t="shared" ref="C15:L15" si="2">SUM(C14:C14)</f>
        <v>0</v>
      </c>
      <c r="D15" s="11">
        <f t="shared" si="2"/>
        <v>14608</v>
      </c>
      <c r="E15" s="11">
        <f t="shared" si="2"/>
        <v>7380</v>
      </c>
      <c r="F15" s="11">
        <f t="shared" si="2"/>
        <v>1116</v>
      </c>
      <c r="G15" s="11">
        <f t="shared" si="2"/>
        <v>600</v>
      </c>
      <c r="H15" s="11">
        <f t="shared" si="2"/>
        <v>0</v>
      </c>
      <c r="I15" s="11">
        <f t="shared" si="2"/>
        <v>75</v>
      </c>
      <c r="J15" s="11">
        <f t="shared" si="2"/>
        <v>0</v>
      </c>
      <c r="K15" s="11">
        <f t="shared" si="2"/>
        <v>0</v>
      </c>
      <c r="L15" s="11">
        <f t="shared" si="2"/>
        <v>23779</v>
      </c>
    </row>
    <row r="16" spans="1:21" x14ac:dyDescent="0.25">
      <c r="A16" s="22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4"/>
    </row>
    <row r="17" spans="1:12" x14ac:dyDescent="0.25">
      <c r="A17" s="14" t="s">
        <v>20</v>
      </c>
      <c r="B17" s="12"/>
      <c r="C17" s="13">
        <f t="shared" ref="C17:L17" si="3">SUM(C9, C12, C15)</f>
        <v>0</v>
      </c>
      <c r="D17" s="13">
        <f t="shared" si="3"/>
        <v>289978</v>
      </c>
      <c r="E17" s="13">
        <f t="shared" si="3"/>
        <v>25312</v>
      </c>
      <c r="F17" s="13">
        <f t="shared" si="3"/>
        <v>1116</v>
      </c>
      <c r="G17" s="13">
        <f t="shared" si="3"/>
        <v>2068</v>
      </c>
      <c r="H17" s="13">
        <f t="shared" si="3"/>
        <v>4348</v>
      </c>
      <c r="I17" s="13">
        <f t="shared" si="3"/>
        <v>230</v>
      </c>
      <c r="J17" s="13">
        <f t="shared" si="3"/>
        <v>21510</v>
      </c>
      <c r="K17" s="13">
        <f t="shared" si="3"/>
        <v>0</v>
      </c>
      <c r="L17" s="13">
        <f t="shared" si="3"/>
        <v>344562</v>
      </c>
    </row>
  </sheetData>
  <mergeCells count="13">
    <mergeCell ref="L3:L5"/>
    <mergeCell ref="A1:L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ageMargins left="0.7" right="0.7" top="0.75" bottom="0.75" header="0.3" footer="0.3"/>
  <pageSetup paperSize="9" orientation="portrait" r:id="rId1"/>
  <headerFooter differentFirst="1">
    <firstHeader>&amp;R&amp;"arial,Bold"&amp;7&amp;KF4364CClassification: Internal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London Metal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keywords>DocumentClassification=LME_Internal</cp:keywords>
  <cp:lastModifiedBy>Tom Edwards</cp:lastModifiedBy>
  <dcterms:created xsi:type="dcterms:W3CDTF">2020-04-27T08:56:33Z</dcterms:created>
  <dcterms:modified xsi:type="dcterms:W3CDTF">2022-07-11T14:25:20Z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972e3604-7d65-449f-8c7b-a2572993c4fa</vt:lpwstr>
  </property>
  <property fmtid="{D5CDD505-2E9C-101B-9397-08002B2CF9AE}" pid="3" name="LMEClassification">
    <vt:lpwstr>InternalUse</vt:lpwstr>
  </property>
</Properties>
</file>