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Y:\Warehouse operations\WAREHOUSING\OFF-WARRANT STOCK REPORTING\Reporting of Off-Warrant Stock\Year 2024 OWSR Reporting\5) May 2024\Reportable Template\"/>
    </mc:Choice>
  </mc:AlternateContent>
  <xr:revisionPtr revIDLastSave="0" documentId="13_ncr:1_{167A80AC-41E6-47A8-9D17-8AEF72DCBF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E8" i="1"/>
  <c r="E17" i="1"/>
  <c r="D8" i="1"/>
  <c r="G8" i="1" l="1"/>
  <c r="C12" i="1"/>
  <c r="D12" i="1"/>
  <c r="E12" i="1"/>
  <c r="G12" i="1"/>
  <c r="H12" i="1"/>
  <c r="I12" i="1"/>
  <c r="J12" i="1"/>
  <c r="K12" i="1"/>
  <c r="J8" i="1"/>
  <c r="C8" i="1" l="1"/>
  <c r="L12" i="1"/>
  <c r="J15" i="1"/>
  <c r="F15" i="1"/>
  <c r="E15" i="1"/>
  <c r="G15" i="1"/>
  <c r="G17" i="1" s="1"/>
  <c r="H15" i="1"/>
  <c r="I15" i="1"/>
  <c r="K15" i="1"/>
  <c r="D15" i="1"/>
  <c r="H8" i="1"/>
  <c r="I8" i="1"/>
  <c r="K8" i="1"/>
  <c r="D17" i="1" l="1"/>
  <c r="J17" i="1"/>
  <c r="L15" i="1"/>
  <c r="L17" i="1" l="1"/>
  <c r="K17" i="1"/>
  <c r="I17" i="1" l="1"/>
  <c r="F17" i="1"/>
  <c r="C17" i="1"/>
  <c r="H17" i="1"/>
</calcChain>
</file>

<file path=xl/sharedStrings.xml><?xml version="1.0" encoding="utf-8"?>
<sst xmlns="http://schemas.openxmlformats.org/spreadsheetml/2006/main" count="32" uniqueCount="25">
  <si>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</si>
  <si>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</si>
  <si>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</si>
  <si>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</si>
  <si>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</si>
  <si>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</si>
  <si>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</si>
  <si>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</si>
  <si>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</si>
  <si>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</si>
  <si>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</si>
  <si>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</si>
  <si>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</si>
  <si>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</si>
  <si>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</si>
  <si>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</si>
  <si>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</si>
  <si>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</si>
  <si>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</si>
  <si>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</si>
  <si>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/</t>
  </si>
  <si>
    <t>Singapore</t>
  </si>
  <si>
    <t>Rotterdam</t>
  </si>
  <si>
    <t xml:space="preserve">Rest of </t>
  </si>
  <si>
    <t>Off-Warrant Stock Reporting -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</si>
</sst>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7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0" fillId="4" borderId="7" xfId="0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0" xfId="0" applyNumberFormat="1"/>
    <xf numFmtId="3" fontId="3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tabSelected="1" zoomScaleNormal="100" workbookViewId="0">
      <selection sqref="A1:L2"/>
    </sheetView>
  </sheetViews>
  <sheetFormatPr defaultRowHeight="15" x14ac:dyDescent="0.25"/>
  <cols>
    <col min="1" max="1" width="19.5703125" customWidth="1"/>
    <col min="2" max="2" width="12.42578125" bestFit="1" customWidth="1"/>
    <col min="4" max="4" width="10.28515625" customWidth="1"/>
    <col min="12" max="12" width="9.5703125" bestFit="1" customWidth="1"/>
  </cols>
  <sheetData>
    <row r="1" spans="1:21" x14ac:dyDescent="0.25">
      <c r="A1" s="28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21" x14ac:dyDescent="0.2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21" x14ac:dyDescent="0.25">
      <c r="A3" s="34" t="s">
        <v>0</v>
      </c>
      <c r="B3" s="34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27" t="s">
        <v>8</v>
      </c>
      <c r="J3" s="27" t="s">
        <v>9</v>
      </c>
      <c r="K3" s="27" t="s">
        <v>10</v>
      </c>
      <c r="L3" s="27" t="s">
        <v>11</v>
      </c>
    </row>
    <row r="4" spans="1:21" x14ac:dyDescent="0.25">
      <c r="A4" s="34"/>
      <c r="B4" s="34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21" x14ac:dyDescent="0.25">
      <c r="A5" s="34"/>
      <c r="B5" s="34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21" ht="15" customHeight="1" x14ac:dyDescent="0.25">
      <c r="A6" s="1" t="s">
        <v>12</v>
      </c>
      <c r="B6" s="1" t="s">
        <v>21</v>
      </c>
      <c r="C6" s="17">
        <v>0</v>
      </c>
      <c r="D6" s="17">
        <v>4754</v>
      </c>
      <c r="E6" s="17">
        <v>17</v>
      </c>
      <c r="F6" s="16" t="s">
        <v>20</v>
      </c>
      <c r="G6" s="17">
        <v>7545</v>
      </c>
      <c r="H6" s="17">
        <v>133612</v>
      </c>
      <c r="I6" s="17">
        <v>730</v>
      </c>
      <c r="J6" s="17">
        <v>75694</v>
      </c>
      <c r="K6" s="17">
        <v>565</v>
      </c>
      <c r="L6" s="16">
        <v>222917</v>
      </c>
      <c r="N6" s="15"/>
      <c r="O6" s="15"/>
      <c r="P6" s="15"/>
      <c r="Q6" s="15"/>
      <c r="R6" s="15"/>
      <c r="S6" s="15"/>
      <c r="T6" s="15"/>
    </row>
    <row r="7" spans="1:21" ht="15" customHeight="1" x14ac:dyDescent="0.25">
      <c r="A7" s="1" t="s">
        <v>12</v>
      </c>
      <c r="B7" s="1" t="s">
        <v>19</v>
      </c>
      <c r="C7" s="17">
        <v>0</v>
      </c>
      <c r="D7" s="17">
        <v>102056</v>
      </c>
      <c r="E7" s="17">
        <v>14392</v>
      </c>
      <c r="F7" s="16" t="s">
        <v>20</v>
      </c>
      <c r="G7" s="17">
        <v>13799</v>
      </c>
      <c r="H7" s="17">
        <v>5474</v>
      </c>
      <c r="I7" s="17">
        <v>175</v>
      </c>
      <c r="J7" s="17">
        <v>3231</v>
      </c>
      <c r="K7" s="17">
        <v>0</v>
      </c>
      <c r="L7" s="17">
        <v>139127</v>
      </c>
      <c r="N7" s="15"/>
      <c r="O7" s="15"/>
      <c r="P7" s="15"/>
      <c r="Q7" s="15"/>
      <c r="R7" s="15"/>
      <c r="S7" s="15"/>
      <c r="T7" s="15"/>
    </row>
    <row r="8" spans="1:21" ht="15" customHeight="1" x14ac:dyDescent="0.25">
      <c r="A8" s="3" t="s">
        <v>15</v>
      </c>
      <c r="B8" s="3"/>
      <c r="C8" s="18">
        <f>SUM(C6:C7)</f>
        <v>0</v>
      </c>
      <c r="D8" s="18">
        <f>SUM(D6:D7)</f>
        <v>106810</v>
      </c>
      <c r="E8" s="18">
        <f>SUM(E6:E7)</f>
        <v>14409</v>
      </c>
      <c r="F8" s="19">
        <v>0</v>
      </c>
      <c r="G8" s="18">
        <f t="shared" ref="G8:K8" si="0">SUM(G6:G7)</f>
        <v>21344</v>
      </c>
      <c r="H8" s="18">
        <f t="shared" si="0"/>
        <v>139086</v>
      </c>
      <c r="I8" s="18">
        <f t="shared" si="0"/>
        <v>905</v>
      </c>
      <c r="J8" s="18">
        <f t="shared" si="0"/>
        <v>78925</v>
      </c>
      <c r="K8" s="18">
        <f t="shared" si="0"/>
        <v>565</v>
      </c>
      <c r="L8" s="18">
        <f>SUM(L6:L7)</f>
        <v>362044</v>
      </c>
      <c r="N8" s="15"/>
      <c r="O8" s="15"/>
      <c r="P8" s="15"/>
      <c r="Q8" s="15"/>
      <c r="R8" s="15"/>
      <c r="S8" s="15"/>
      <c r="T8" s="15"/>
      <c r="U8" s="15"/>
    </row>
    <row r="9" spans="1:21" ht="15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10"/>
    </row>
    <row r="10" spans="1:21" ht="15" customHeight="1" x14ac:dyDescent="0.25">
      <c r="A10" s="2" t="s">
        <v>13</v>
      </c>
      <c r="B10" s="26" t="s">
        <v>22</v>
      </c>
      <c r="C10" s="25">
        <v>0</v>
      </c>
      <c r="D10" s="25">
        <v>75019</v>
      </c>
      <c r="E10" s="25">
        <v>5476</v>
      </c>
      <c r="F10" s="16" t="s">
        <v>20</v>
      </c>
      <c r="G10" s="25">
        <v>39929</v>
      </c>
      <c r="H10" s="25">
        <v>0</v>
      </c>
      <c r="I10" s="25">
        <v>560</v>
      </c>
      <c r="J10" s="25">
        <v>9366</v>
      </c>
      <c r="K10" s="25">
        <v>213</v>
      </c>
      <c r="L10" s="25">
        <v>130563</v>
      </c>
    </row>
    <row r="11" spans="1:21" ht="15" customHeight="1" x14ac:dyDescent="0.25">
      <c r="A11" s="2" t="s">
        <v>13</v>
      </c>
      <c r="B11" s="2" t="s">
        <v>23</v>
      </c>
      <c r="C11" s="17">
        <v>0</v>
      </c>
      <c r="D11" s="17">
        <v>8186</v>
      </c>
      <c r="E11" s="17">
        <v>8800</v>
      </c>
      <c r="F11" s="16" t="s">
        <v>20</v>
      </c>
      <c r="G11" s="17">
        <v>1498</v>
      </c>
      <c r="H11" s="17">
        <v>1600</v>
      </c>
      <c r="I11" s="17">
        <v>482</v>
      </c>
      <c r="J11" s="17">
        <v>1664</v>
      </c>
      <c r="K11" s="17">
        <v>8</v>
      </c>
      <c r="L11" s="16">
        <v>22238</v>
      </c>
    </row>
    <row r="12" spans="1:21" ht="15" customHeight="1" x14ac:dyDescent="0.25">
      <c r="A12" s="5" t="s">
        <v>16</v>
      </c>
      <c r="B12" s="5"/>
      <c r="C12" s="18">
        <f t="shared" ref="C12:J12" si="1">SUM(C10:C11)</f>
        <v>0</v>
      </c>
      <c r="D12" s="18">
        <f t="shared" si="1"/>
        <v>83205</v>
      </c>
      <c r="E12" s="18">
        <f t="shared" si="1"/>
        <v>14276</v>
      </c>
      <c r="F12" s="18">
        <v>0</v>
      </c>
      <c r="G12" s="18">
        <f t="shared" si="1"/>
        <v>41427</v>
      </c>
      <c r="H12" s="18">
        <f t="shared" si="1"/>
        <v>1600</v>
      </c>
      <c r="I12" s="18">
        <f t="shared" si="1"/>
        <v>1042</v>
      </c>
      <c r="J12" s="18">
        <f t="shared" si="1"/>
        <v>11030</v>
      </c>
      <c r="K12" s="18">
        <f>SUM(K10:K11)</f>
        <v>221</v>
      </c>
      <c r="L12" s="18">
        <f>SUM(C12:K12)</f>
        <v>152801</v>
      </c>
    </row>
    <row r="13" spans="1:21" ht="15" customHeight="1" x14ac:dyDescent="0.25">
      <c r="A13" s="11"/>
      <c r="B13" s="12"/>
      <c r="C13" s="20"/>
      <c r="D13" s="20"/>
      <c r="E13" s="20"/>
      <c r="F13" s="20"/>
      <c r="G13" s="20"/>
      <c r="H13" s="20"/>
      <c r="I13" s="20"/>
      <c r="J13" s="20"/>
      <c r="K13" s="20"/>
      <c r="L13" s="21"/>
    </row>
    <row r="14" spans="1:21" ht="15" customHeight="1" x14ac:dyDescent="0.25">
      <c r="A14" s="2" t="s">
        <v>14</v>
      </c>
      <c r="B14" s="2" t="s">
        <v>14</v>
      </c>
      <c r="C14" s="16" t="s">
        <v>20</v>
      </c>
      <c r="D14" s="17">
        <v>9901</v>
      </c>
      <c r="E14" s="17">
        <v>962</v>
      </c>
      <c r="F14" s="17">
        <v>11</v>
      </c>
      <c r="G14" s="17">
        <v>4410</v>
      </c>
      <c r="H14" s="17">
        <v>0</v>
      </c>
      <c r="I14" s="17">
        <v>0</v>
      </c>
      <c r="J14" s="17">
        <v>12446</v>
      </c>
      <c r="K14" s="17">
        <v>3</v>
      </c>
      <c r="L14" s="16">
        <v>27733</v>
      </c>
    </row>
    <row r="15" spans="1:21" ht="15" customHeight="1" x14ac:dyDescent="0.25">
      <c r="A15" s="4" t="s">
        <v>17</v>
      </c>
      <c r="B15" s="4"/>
      <c r="C15" s="19">
        <v>0</v>
      </c>
      <c r="D15" s="18">
        <f>D14</f>
        <v>9901</v>
      </c>
      <c r="E15" s="18">
        <f t="shared" ref="E15:K15" si="2">E14</f>
        <v>962</v>
      </c>
      <c r="F15" s="18">
        <f t="shared" si="2"/>
        <v>11</v>
      </c>
      <c r="G15" s="18">
        <f t="shared" si="2"/>
        <v>4410</v>
      </c>
      <c r="H15" s="18">
        <f t="shared" si="2"/>
        <v>0</v>
      </c>
      <c r="I15" s="18">
        <f t="shared" si="2"/>
        <v>0</v>
      </c>
      <c r="J15" s="18">
        <f t="shared" si="2"/>
        <v>12446</v>
      </c>
      <c r="K15" s="18">
        <f t="shared" si="2"/>
        <v>3</v>
      </c>
      <c r="L15" s="18">
        <f>SUM(C15:K15)</f>
        <v>27733</v>
      </c>
    </row>
    <row r="16" spans="1:21" x14ac:dyDescent="0.25">
      <c r="A16" s="13"/>
      <c r="B16" s="14"/>
      <c r="C16" s="22"/>
      <c r="D16" s="22"/>
      <c r="E16" s="22"/>
      <c r="F16" s="22"/>
      <c r="G16" s="22"/>
      <c r="H16" s="22"/>
      <c r="I16" s="22"/>
      <c r="J16" s="22"/>
      <c r="K16" s="22"/>
      <c r="L16" s="23"/>
    </row>
    <row r="17" spans="1:12" x14ac:dyDescent="0.25">
      <c r="A17" s="7" t="s">
        <v>18</v>
      </c>
      <c r="B17" s="6"/>
      <c r="C17" s="24">
        <f t="shared" ref="C17:I17" si="3">SUM(C8, C12, C15)</f>
        <v>0</v>
      </c>
      <c r="D17" s="24">
        <f>SUM(D8, D12, D15)</f>
        <v>199916</v>
      </c>
      <c r="E17" s="24">
        <f>SUM(E8, E12, E15)</f>
        <v>29647</v>
      </c>
      <c r="F17" s="24">
        <f t="shared" si="3"/>
        <v>11</v>
      </c>
      <c r="G17" s="24">
        <f>SUM(G8, G12, G15)</f>
        <v>67181</v>
      </c>
      <c r="H17" s="24">
        <f t="shared" si="3"/>
        <v>140686</v>
      </c>
      <c r="I17" s="24">
        <f t="shared" si="3"/>
        <v>1947</v>
      </c>
      <c r="J17" s="24">
        <f>SUM(J8, J12, J15)</f>
        <v>102401</v>
      </c>
      <c r="K17" s="24">
        <f>SUM(K8, K12, K15)</f>
        <v>789</v>
      </c>
      <c r="L17" s="24">
        <f>SUM(L8, L12, L15)</f>
        <v>542578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Tom Edwards</cp:lastModifiedBy>
  <dcterms:created xsi:type="dcterms:W3CDTF">2020-04-27T08:56:33Z</dcterms:created>
  <dcterms:modified xsi:type="dcterms:W3CDTF">2024-07-10T15:02:58Z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