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Warehouse operations\WAREHOUSING\OFF-WARRANT STOCK REPORTING\Reporting of Off-Warrant Stock\Year 2024 OWSR Reporting\11) November 2024\Reportable template\"/>
    </mc:Choice>
  </mc:AlternateContent>
  <xr:revisionPtr revIDLastSave="0" documentId="13_ncr:1_{71CF155A-7B2D-4462-8FA5-F176E26A3E3B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<sst xmlns="http://schemas.openxmlformats.org/spreadsheetml/2006/main" count="35" uniqueCount="26">
  <si>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</si>
  <si>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</si>
  <si>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</si>
  <si>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</si>
  <si>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</si>
  <si>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</si>
  <si>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</si>
  <si>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</si>
  <si>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</si>
  <si>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</si>
  <si>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</si>
  <si>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</si>
  <si>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</si>
  <si>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</si>
  <si>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</si>
  <si>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</si>
  <si>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</si>
  <si>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</si>
  <si>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</si>
  <si>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</si>
  <si>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</si>
  <si>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</si>
  <si>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</si>
  <si>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</si>
  <si>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Port Klang</t>
  </si>
  <si>
    <t>Off-Warrant Stock Reporting -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</si>
</sst>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activeCell="V17" sqref="V17"/>
    </sheetView>
  </sheetViews>
  <sheetFormatPr defaultRowHeight="14.4" x14ac:dyDescent="0.55000000000000004"/>
  <cols>
    <col min="1" max="1" width="19.578125" customWidth="1"/>
    <col min="2" max="2" width="12.41796875" bestFit="1" customWidth="1"/>
    <col min="4" max="4" width="10.26171875" customWidth="1"/>
    <col min="12" max="12" width="9.578125" bestFit="1" customWidth="1"/>
  </cols>
  <sheetData>
    <row r="1" spans="1:21" x14ac:dyDescent="0.55000000000000004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55000000000000004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55000000000000004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55000000000000004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55000000000000004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" customHeight="1" x14ac:dyDescent="0.55000000000000004">
      <c r="A6" s="1" t="s">
        <v>12</v>
      </c>
      <c r="B6" s="1" t="s">
        <v>21</v>
      </c>
      <c r="C6" s="17">
        <v>0</v>
      </c>
      <c r="D6" s="17">
        <v>5299</v>
      </c>
      <c r="E6" s="17">
        <v>612</v>
      </c>
      <c r="F6" s="16" t="s">
        <v>20</v>
      </c>
      <c r="G6" s="17">
        <v>13555</v>
      </c>
      <c r="H6" s="27">
        <v>25742</v>
      </c>
      <c r="I6" s="27">
        <v>515</v>
      </c>
      <c r="J6" s="27">
        <v>24381</v>
      </c>
      <c r="K6" s="17">
        <v>313</v>
      </c>
      <c r="L6" s="16">
        <v>70417</v>
      </c>
      <c r="N6" s="15"/>
      <c r="O6" s="15"/>
      <c r="P6" s="15"/>
      <c r="Q6" s="15"/>
      <c r="R6" s="15"/>
      <c r="S6" s="15"/>
      <c r="T6" s="15"/>
    </row>
    <row r="7" spans="1:21" ht="15" customHeight="1" x14ac:dyDescent="0.55000000000000004">
      <c r="A7" s="1" t="s">
        <v>12</v>
      </c>
      <c r="B7" s="1" t="s">
        <v>24</v>
      </c>
      <c r="C7" s="17">
        <v>0</v>
      </c>
      <c r="D7" s="17">
        <v>135137</v>
      </c>
      <c r="E7" s="17">
        <v>118</v>
      </c>
      <c r="F7" s="16" t="s">
        <v>20</v>
      </c>
      <c r="G7" s="17">
        <v>1399</v>
      </c>
      <c r="H7" s="17">
        <v>0</v>
      </c>
      <c r="I7" s="17">
        <v>268</v>
      </c>
      <c r="J7" s="17">
        <v>1517</v>
      </c>
      <c r="K7" s="17">
        <v>0</v>
      </c>
      <c r="L7" s="16">
        <v>138439</v>
      </c>
      <c r="N7" s="15"/>
      <c r="O7" s="15"/>
      <c r="P7" s="15"/>
      <c r="Q7" s="15"/>
      <c r="R7" s="15"/>
      <c r="S7" s="15"/>
      <c r="T7" s="15"/>
    </row>
    <row r="8" spans="1:21" ht="15" customHeight="1" x14ac:dyDescent="0.55000000000000004">
      <c r="A8" s="1" t="s">
        <v>12</v>
      </c>
      <c r="B8" s="1" t="s">
        <v>19</v>
      </c>
      <c r="C8" s="17">
        <v>0</v>
      </c>
      <c r="D8" s="17">
        <v>76426</v>
      </c>
      <c r="E8" s="17">
        <v>9223</v>
      </c>
      <c r="F8" s="16" t="s">
        <v>20</v>
      </c>
      <c r="G8" s="17">
        <v>16015</v>
      </c>
      <c r="H8" s="17">
        <v>2963</v>
      </c>
      <c r="I8" s="17">
        <v>235</v>
      </c>
      <c r="J8" s="17">
        <v>175</v>
      </c>
      <c r="K8" s="17">
        <v>0</v>
      </c>
      <c r="L8" s="17">
        <v>105037</v>
      </c>
      <c r="N8" s="15"/>
      <c r="O8" s="15"/>
      <c r="P8" s="15"/>
      <c r="Q8" s="15"/>
      <c r="R8" s="15"/>
      <c r="S8" s="15"/>
      <c r="T8" s="15"/>
    </row>
    <row r="9" spans="1:21" ht="15" customHeight="1" x14ac:dyDescent="0.55000000000000004">
      <c r="A9" s="3" t="s">
        <v>15</v>
      </c>
      <c r="B9" s="3"/>
      <c r="C9" s="18">
        <f>SUM(C6:C8)</f>
        <v>0</v>
      </c>
      <c r="D9" s="18">
        <f>SUM(D6:D8)</f>
        <v>216862</v>
      </c>
      <c r="E9" s="18">
        <f>SUM(E6:E8)</f>
        <v>9953</v>
      </c>
      <c r="F9" s="19">
        <v>0</v>
      </c>
      <c r="G9" s="18">
        <f t="shared" ref="G9:L9" si="0">SUM(G6:G8)</f>
        <v>30969</v>
      </c>
      <c r="H9" s="18">
        <f t="shared" si="0"/>
        <v>28705</v>
      </c>
      <c r="I9" s="18">
        <f t="shared" si="0"/>
        <v>1018</v>
      </c>
      <c r="J9" s="18">
        <f t="shared" si="0"/>
        <v>26073</v>
      </c>
      <c r="K9" s="18">
        <f t="shared" si="0"/>
        <v>313</v>
      </c>
      <c r="L9" s="18">
        <f t="shared" si="0"/>
        <v>313893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55000000000000004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55000000000000004">
      <c r="A11" s="2" t="s">
        <v>13</v>
      </c>
      <c r="B11" s="26" t="s">
        <v>22</v>
      </c>
      <c r="C11" s="25">
        <v>0</v>
      </c>
      <c r="D11" s="25">
        <v>69976</v>
      </c>
      <c r="E11" s="25">
        <v>28047</v>
      </c>
      <c r="F11" s="16" t="s">
        <v>20</v>
      </c>
      <c r="G11" s="25">
        <v>32417</v>
      </c>
      <c r="H11" s="25">
        <v>0</v>
      </c>
      <c r="I11" s="25">
        <v>165</v>
      </c>
      <c r="J11" s="25">
        <v>8220</v>
      </c>
      <c r="K11" s="25">
        <v>103</v>
      </c>
      <c r="L11" s="25">
        <v>138928</v>
      </c>
    </row>
    <row r="12" spans="1:21" ht="15" customHeight="1" x14ac:dyDescent="0.55000000000000004">
      <c r="A12" s="2" t="s">
        <v>13</v>
      </c>
      <c r="B12" s="2" t="s">
        <v>23</v>
      </c>
      <c r="C12" s="17">
        <v>4466</v>
      </c>
      <c r="D12" s="17">
        <v>26501</v>
      </c>
      <c r="E12" s="17">
        <v>1725</v>
      </c>
      <c r="F12" s="16" t="s">
        <v>20</v>
      </c>
      <c r="G12" s="17">
        <v>666</v>
      </c>
      <c r="H12" s="17">
        <v>5105</v>
      </c>
      <c r="I12" s="17">
        <v>184</v>
      </c>
      <c r="J12" s="17">
        <v>1581</v>
      </c>
      <c r="K12" s="17">
        <v>4</v>
      </c>
      <c r="L12" s="16">
        <v>40232</v>
      </c>
    </row>
    <row r="13" spans="1:21" ht="15" customHeight="1" x14ac:dyDescent="0.55000000000000004">
      <c r="A13" s="5" t="s">
        <v>16</v>
      </c>
      <c r="B13" s="5"/>
      <c r="C13" s="18">
        <f t="shared" ref="C13:J13" si="1">SUM(C11:C12)</f>
        <v>4466</v>
      </c>
      <c r="D13" s="18">
        <f t="shared" si="1"/>
        <v>96477</v>
      </c>
      <c r="E13" s="18">
        <f t="shared" si="1"/>
        <v>29772</v>
      </c>
      <c r="F13" s="18">
        <v>0</v>
      </c>
      <c r="G13" s="18">
        <f t="shared" si="1"/>
        <v>33083</v>
      </c>
      <c r="H13" s="18">
        <f t="shared" si="1"/>
        <v>5105</v>
      </c>
      <c r="I13" s="18">
        <f t="shared" si="1"/>
        <v>349</v>
      </c>
      <c r="J13" s="18">
        <f t="shared" si="1"/>
        <v>9801</v>
      </c>
      <c r="K13" s="18">
        <f>SUM(K11:K12)</f>
        <v>107</v>
      </c>
      <c r="L13" s="18">
        <f>SUM(C13:K13)</f>
        <v>179160</v>
      </c>
    </row>
    <row r="14" spans="1:21" ht="15" customHeight="1" x14ac:dyDescent="0.55000000000000004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55000000000000004">
      <c r="A15" s="2" t="s">
        <v>14</v>
      </c>
      <c r="B15" s="2" t="s">
        <v>14</v>
      </c>
      <c r="C15" s="16" t="s">
        <v>20</v>
      </c>
      <c r="D15" s="17">
        <v>11511</v>
      </c>
      <c r="E15" s="17">
        <v>2549</v>
      </c>
      <c r="F15" s="17">
        <v>211</v>
      </c>
      <c r="G15" s="17">
        <v>2569</v>
      </c>
      <c r="H15" s="17">
        <v>0</v>
      </c>
      <c r="I15" s="17">
        <v>51</v>
      </c>
      <c r="J15" s="17">
        <v>11991</v>
      </c>
      <c r="K15" s="17">
        <v>0</v>
      </c>
      <c r="L15" s="16">
        <v>28882</v>
      </c>
    </row>
    <row r="16" spans="1:21" ht="15" customHeight="1" x14ac:dyDescent="0.55000000000000004">
      <c r="A16" s="4" t="s">
        <v>17</v>
      </c>
      <c r="B16" s="4"/>
      <c r="C16" s="19">
        <v>0</v>
      </c>
      <c r="D16" s="18">
        <f>D15</f>
        <v>11511</v>
      </c>
      <c r="E16" s="18">
        <f t="shared" ref="E16:K16" si="2">E15</f>
        <v>2549</v>
      </c>
      <c r="F16" s="18">
        <f t="shared" si="2"/>
        <v>211</v>
      </c>
      <c r="G16" s="18">
        <f t="shared" si="2"/>
        <v>2569</v>
      </c>
      <c r="H16" s="18">
        <f t="shared" si="2"/>
        <v>0</v>
      </c>
      <c r="I16" s="18">
        <f t="shared" si="2"/>
        <v>51</v>
      </c>
      <c r="J16" s="18">
        <f t="shared" si="2"/>
        <v>11991</v>
      </c>
      <c r="K16" s="18">
        <f t="shared" si="2"/>
        <v>0</v>
      </c>
      <c r="L16" s="18">
        <f>SUM(C16:K16)</f>
        <v>28882</v>
      </c>
    </row>
    <row r="17" spans="1:12" x14ac:dyDescent="0.55000000000000004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55000000000000004">
      <c r="A18" s="7" t="s">
        <v>18</v>
      </c>
      <c r="B18" s="6"/>
      <c r="C18" s="24">
        <f t="shared" ref="C18:I18" si="3">SUM(C9, C13, C16)</f>
        <v>4466</v>
      </c>
      <c r="D18" s="24">
        <f>SUM(D9, D13, D16)</f>
        <v>324850</v>
      </c>
      <c r="E18" s="24">
        <f>SUM(E9, E13, E16)</f>
        <v>42274</v>
      </c>
      <c r="F18" s="24">
        <f t="shared" si="3"/>
        <v>211</v>
      </c>
      <c r="G18" s="24">
        <f>SUM(G9, G13, G16)</f>
        <v>66621</v>
      </c>
      <c r="H18" s="24">
        <f t="shared" si="3"/>
        <v>33810</v>
      </c>
      <c r="I18" s="24">
        <f t="shared" si="3"/>
        <v>1418</v>
      </c>
      <c r="J18" s="24">
        <f>SUM(J9, J13, J16)</f>
        <v>47865</v>
      </c>
      <c r="K18" s="24">
        <f>SUM(K9, K13, K16)</f>
        <v>420</v>
      </c>
      <c r="L18" s="24">
        <f>SUM(L9, L13, L16)</f>
        <v>521935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Robyn Caffrey</cp:lastModifiedBy>
  <dcterms:created xsi:type="dcterms:W3CDTF">2020-04-27T08:56:33Z</dcterms:created>
  <dcterms:modified xsi:type="dcterms:W3CDTF">2024-12-18T13:31:42Z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