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Y:\Warehouse operations\WAREHOUSING\OFF-WARRANT STOCK REPORTING\Reporting of Off-Warrant Stock\Year 2024 OWSR Reporting\10) October 2024\Reportable template\"/>
    </mc:Choice>
  </mc:AlternateContent>
  <xr:revisionPtr revIDLastSave="0" documentId="13_ncr:1_{62F433DF-AE4C-4063-8D36-89F7D35E62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L9" i="1"/>
  <c r="K9" i="1"/>
  <c r="D9" i="1"/>
  <c r="G9" i="1" l="1"/>
  <c r="C13" i="1"/>
  <c r="D13" i="1"/>
  <c r="E13" i="1"/>
  <c r="G13" i="1"/>
  <c r="H13" i="1"/>
  <c r="I13" i="1"/>
  <c r="J13" i="1"/>
  <c r="K13" i="1"/>
  <c r="J9" i="1"/>
  <c r="L13" i="1" l="1"/>
  <c r="C9" i="1"/>
  <c r="J16" i="1"/>
  <c r="F16" i="1"/>
  <c r="E16" i="1"/>
  <c r="E18" i="1" s="1"/>
  <c r="G16" i="1"/>
  <c r="G18" i="1" s="1"/>
  <c r="H16" i="1"/>
  <c r="I16" i="1"/>
  <c r="K16" i="1"/>
  <c r="D16" i="1"/>
  <c r="H9" i="1"/>
  <c r="I9" i="1"/>
  <c r="L16" i="1" l="1"/>
  <c r="L18" i="1" s="1"/>
  <c r="D18" i="1"/>
  <c r="J18" i="1"/>
  <c r="K18" i="1" l="1"/>
  <c r="I18" i="1" l="1"/>
  <c r="F18" i="1"/>
  <c r="C18" i="1"/>
  <c r="H18" i="1"/>
</calcChain>
</file>

<file path=xl/sharedStrings.xml><?xml version="1.0" encoding="utf-8"?>
<sst xmlns="http://schemas.openxmlformats.org/spreadsheetml/2006/main" count="35" uniqueCount="26">
  <si>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</si>
  <si>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</si>
  <si>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</si>
  <si>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</si>
  <si>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</si>
  <si>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</si>
  <si>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</si>
  <si>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</si>
  <si>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</si>
  <si>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</si>
  <si>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</si>
  <si>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</si>
  <si>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</si>
  <si>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Europe</t>
  </si>
  <si>
    <t>U.S.A.</t>
  </si>
  <si>
    <t>TOTAL ASIA</t>
  </si>
  <si>
    <t>TOTAL Europe</t>
  </si>
  <si>
    <t>TOTAL U.S.A.</t>
  </si>
  <si>
    <t>GLOBAL TOTAL</t>
  </si>
  <si>
    <t>Rest of</t>
  </si>
  <si>
    <t>/</t>
  </si>
  <si>
    <t>Singapore</t>
  </si>
  <si>
    <t>Rotterdam</t>
  </si>
  <si>
    <t xml:space="preserve">Rest of </t>
  </si>
  <si>
    <t>Port Klang</t>
  </si>
  <si>
    <t>Off-Warrant Stock Reporting - October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</si>
</sst>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7" xfId="0" applyFont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3" fontId="1" fillId="3" borderId="7" xfId="0" applyNumberFormat="1" applyFont="1" applyFill="1" applyBorder="1" applyAlignment="1">
      <alignment vertical="center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vertical="center"/>
    </xf>
    <xf numFmtId="0" fontId="0" fillId="4" borderId="7" xfId="0" applyFill="1" applyBorder="1"/>
    <xf numFmtId="0" fontId="1" fillId="4" borderId="7" xfId="0" applyFont="1" applyFill="1" applyBorder="1"/>
    <xf numFmtId="3" fontId="1" fillId="2" borderId="9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0" xfId="0" applyNumberFormat="1"/>
    <xf numFmtId="3" fontId="3" fillId="0" borderId="7" xfId="0" applyNumberFormat="1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4" borderId="7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"/>
  <sheetViews>
    <sheetView tabSelected="1" zoomScaleNormal="100" workbookViewId="0">
      <selection sqref="A1:L2"/>
    </sheetView>
  </sheetViews>
  <sheetFormatPr defaultRowHeight="15" x14ac:dyDescent="0.25"/>
  <cols>
    <col min="1" max="1" width="19.5703125" customWidth="1"/>
    <col min="2" max="2" width="12.42578125" bestFit="1" customWidth="1"/>
    <col min="4" max="4" width="10.28515625" customWidth="1"/>
    <col min="12" max="12" width="9.5703125" bestFit="1" customWidth="1"/>
  </cols>
  <sheetData>
    <row r="1" spans="1:21" x14ac:dyDescent="0.25">
      <c r="A1" s="28" t="s">
        <v>25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</row>
    <row r="2" spans="1:21" x14ac:dyDescent="0.25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</row>
    <row r="3" spans="1:21" x14ac:dyDescent="0.25">
      <c r="A3" s="34" t="s">
        <v>0</v>
      </c>
      <c r="B3" s="34" t="s">
        <v>1</v>
      </c>
      <c r="C3" s="27" t="s">
        <v>2</v>
      </c>
      <c r="D3" s="27" t="s">
        <v>3</v>
      </c>
      <c r="E3" s="27" t="s">
        <v>4</v>
      </c>
      <c r="F3" s="27" t="s">
        <v>5</v>
      </c>
      <c r="G3" s="27" t="s">
        <v>6</v>
      </c>
      <c r="H3" s="27" t="s">
        <v>7</v>
      </c>
      <c r="I3" s="27" t="s">
        <v>8</v>
      </c>
      <c r="J3" s="27" t="s">
        <v>9</v>
      </c>
      <c r="K3" s="27" t="s">
        <v>10</v>
      </c>
      <c r="L3" s="27" t="s">
        <v>11</v>
      </c>
    </row>
    <row r="4" spans="1:21" x14ac:dyDescent="0.25">
      <c r="A4" s="34"/>
      <c r="B4" s="34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21" x14ac:dyDescent="0.25">
      <c r="A5" s="34"/>
      <c r="B5" s="34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21" ht="15" customHeight="1" x14ac:dyDescent="0.25">
      <c r="A6" s="1" t="s">
        <v>12</v>
      </c>
      <c r="B6" s="1" t="s">
        <v>21</v>
      </c>
      <c r="C6" s="17">
        <v>0</v>
      </c>
      <c r="D6" s="17">
        <v>5299</v>
      </c>
      <c r="E6" s="17">
        <v>14</v>
      </c>
      <c r="F6" s="16" t="s">
        <v>20</v>
      </c>
      <c r="G6" s="17">
        <v>12866</v>
      </c>
      <c r="H6" s="17">
        <v>102466</v>
      </c>
      <c r="I6" s="17">
        <v>324</v>
      </c>
      <c r="J6" s="17">
        <v>26583</v>
      </c>
      <c r="K6" s="17">
        <v>313</v>
      </c>
      <c r="L6" s="16">
        <v>147865</v>
      </c>
      <c r="N6" s="15"/>
      <c r="O6" s="15"/>
      <c r="P6" s="15"/>
      <c r="Q6" s="15"/>
      <c r="R6" s="15"/>
      <c r="S6" s="15"/>
      <c r="T6" s="15"/>
    </row>
    <row r="7" spans="1:21" ht="15" customHeight="1" x14ac:dyDescent="0.25">
      <c r="A7" s="1" t="s">
        <v>12</v>
      </c>
      <c r="B7" s="1" t="s">
        <v>24</v>
      </c>
      <c r="C7" s="17">
        <v>0</v>
      </c>
      <c r="D7" s="17">
        <v>131042</v>
      </c>
      <c r="E7" s="17">
        <v>2577</v>
      </c>
      <c r="F7" s="16" t="s">
        <v>20</v>
      </c>
      <c r="G7" s="17">
        <v>1177</v>
      </c>
      <c r="H7" s="17">
        <v>0</v>
      </c>
      <c r="I7" s="17">
        <v>203</v>
      </c>
      <c r="J7" s="17">
        <v>1796</v>
      </c>
      <c r="K7" s="17">
        <v>0</v>
      </c>
      <c r="L7" s="16">
        <v>136795</v>
      </c>
      <c r="N7" s="15"/>
      <c r="O7" s="15"/>
      <c r="P7" s="15"/>
      <c r="Q7" s="15"/>
      <c r="R7" s="15"/>
      <c r="S7" s="15"/>
      <c r="T7" s="15"/>
    </row>
    <row r="8" spans="1:21" ht="15" customHeight="1" x14ac:dyDescent="0.25">
      <c r="A8" s="1" t="s">
        <v>12</v>
      </c>
      <c r="B8" s="1" t="s">
        <v>19</v>
      </c>
      <c r="C8" s="17">
        <v>0</v>
      </c>
      <c r="D8" s="17">
        <v>75016</v>
      </c>
      <c r="E8" s="17">
        <v>12099</v>
      </c>
      <c r="F8" s="16" t="s">
        <v>20</v>
      </c>
      <c r="G8" s="17">
        <v>15013</v>
      </c>
      <c r="H8" s="17">
        <v>4156</v>
      </c>
      <c r="I8" s="17">
        <v>230</v>
      </c>
      <c r="J8" s="17">
        <v>522</v>
      </c>
      <c r="K8" s="17">
        <v>0</v>
      </c>
      <c r="L8" s="17">
        <v>107036</v>
      </c>
      <c r="N8" s="15"/>
      <c r="O8" s="15"/>
      <c r="P8" s="15"/>
      <c r="Q8" s="15"/>
      <c r="R8" s="15"/>
      <c r="S8" s="15"/>
      <c r="T8" s="15"/>
    </row>
    <row r="9" spans="1:21" ht="15" customHeight="1" x14ac:dyDescent="0.25">
      <c r="A9" s="3" t="s">
        <v>15</v>
      </c>
      <c r="B9" s="3"/>
      <c r="C9" s="18">
        <f>SUM(C6:C8)</f>
        <v>0</v>
      </c>
      <c r="D9" s="18">
        <f>SUM(D6:D8)</f>
        <v>211357</v>
      </c>
      <c r="E9" s="18">
        <f>SUM(E6:E8)</f>
        <v>14690</v>
      </c>
      <c r="F9" s="19">
        <v>0</v>
      </c>
      <c r="G9" s="18">
        <f t="shared" ref="G9:L9" si="0">SUM(G6:G8)</f>
        <v>29056</v>
      </c>
      <c r="H9" s="18">
        <f t="shared" si="0"/>
        <v>106622</v>
      </c>
      <c r="I9" s="18">
        <f t="shared" si="0"/>
        <v>757</v>
      </c>
      <c r="J9" s="18">
        <f t="shared" si="0"/>
        <v>28901</v>
      </c>
      <c r="K9" s="18">
        <f t="shared" si="0"/>
        <v>313</v>
      </c>
      <c r="L9" s="18">
        <f t="shared" si="0"/>
        <v>391696</v>
      </c>
      <c r="N9" s="15"/>
      <c r="O9" s="15"/>
      <c r="P9" s="15"/>
      <c r="Q9" s="15"/>
      <c r="R9" s="15"/>
      <c r="S9" s="15"/>
      <c r="T9" s="15"/>
      <c r="U9" s="15"/>
    </row>
    <row r="10" spans="1:21" ht="15" customHeight="1" x14ac:dyDescent="0.25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10"/>
    </row>
    <row r="11" spans="1:21" ht="15" customHeight="1" x14ac:dyDescent="0.25">
      <c r="A11" s="2" t="s">
        <v>13</v>
      </c>
      <c r="B11" s="26" t="s">
        <v>22</v>
      </c>
      <c r="C11" s="25">
        <v>0</v>
      </c>
      <c r="D11" s="25">
        <v>58260</v>
      </c>
      <c r="E11" s="25">
        <v>18928</v>
      </c>
      <c r="F11" s="16" t="s">
        <v>20</v>
      </c>
      <c r="G11" s="25">
        <v>34440</v>
      </c>
      <c r="H11" s="25">
        <v>0</v>
      </c>
      <c r="I11" s="25">
        <v>533</v>
      </c>
      <c r="J11" s="25">
        <v>7507</v>
      </c>
      <c r="K11" s="25">
        <v>113</v>
      </c>
      <c r="L11" s="25">
        <v>119781</v>
      </c>
    </row>
    <row r="12" spans="1:21" ht="15" customHeight="1" x14ac:dyDescent="0.25">
      <c r="A12" s="2" t="s">
        <v>13</v>
      </c>
      <c r="B12" s="2" t="s">
        <v>23</v>
      </c>
      <c r="C12" s="17">
        <v>4817</v>
      </c>
      <c r="D12" s="17">
        <v>26937</v>
      </c>
      <c r="E12" s="17">
        <v>2724</v>
      </c>
      <c r="F12" s="16" t="s">
        <v>20</v>
      </c>
      <c r="G12" s="17">
        <v>805</v>
      </c>
      <c r="H12" s="17">
        <v>5207</v>
      </c>
      <c r="I12" s="17">
        <v>198</v>
      </c>
      <c r="J12" s="17">
        <v>1788</v>
      </c>
      <c r="K12" s="17">
        <v>4</v>
      </c>
      <c r="L12" s="16">
        <v>42480</v>
      </c>
    </row>
    <row r="13" spans="1:21" ht="15" customHeight="1" x14ac:dyDescent="0.25">
      <c r="A13" s="5" t="s">
        <v>16</v>
      </c>
      <c r="B13" s="5"/>
      <c r="C13" s="18">
        <f t="shared" ref="C13:J13" si="1">SUM(C11:C12)</f>
        <v>4817</v>
      </c>
      <c r="D13" s="18">
        <f t="shared" si="1"/>
        <v>85197</v>
      </c>
      <c r="E13" s="18">
        <f t="shared" si="1"/>
        <v>21652</v>
      </c>
      <c r="F13" s="18">
        <v>0</v>
      </c>
      <c r="G13" s="18">
        <f t="shared" si="1"/>
        <v>35245</v>
      </c>
      <c r="H13" s="18">
        <f t="shared" si="1"/>
        <v>5207</v>
      </c>
      <c r="I13" s="18">
        <f t="shared" si="1"/>
        <v>731</v>
      </c>
      <c r="J13" s="18">
        <f t="shared" si="1"/>
        <v>9295</v>
      </c>
      <c r="K13" s="18">
        <f>SUM(K11:K12)</f>
        <v>117</v>
      </c>
      <c r="L13" s="18">
        <f>SUM(C13:K13)</f>
        <v>162261</v>
      </c>
    </row>
    <row r="14" spans="1:21" ht="15" customHeight="1" x14ac:dyDescent="0.25">
      <c r="A14" s="11"/>
      <c r="B14" s="12"/>
      <c r="C14" s="20"/>
      <c r="D14" s="20"/>
      <c r="E14" s="20"/>
      <c r="F14" s="20"/>
      <c r="G14" s="20"/>
      <c r="H14" s="20"/>
      <c r="I14" s="20"/>
      <c r="J14" s="20"/>
      <c r="K14" s="20"/>
      <c r="L14" s="21"/>
    </row>
    <row r="15" spans="1:21" ht="15" customHeight="1" x14ac:dyDescent="0.25">
      <c r="A15" s="2" t="s">
        <v>14</v>
      </c>
      <c r="B15" s="2" t="s">
        <v>14</v>
      </c>
      <c r="C15" s="16" t="s">
        <v>20</v>
      </c>
      <c r="D15" s="17">
        <v>8620</v>
      </c>
      <c r="E15" s="17">
        <v>2549</v>
      </c>
      <c r="F15" s="17">
        <v>211</v>
      </c>
      <c r="G15" s="17">
        <v>2909</v>
      </c>
      <c r="H15" s="17">
        <v>0</v>
      </c>
      <c r="I15" s="17">
        <v>70</v>
      </c>
      <c r="J15" s="17">
        <v>11898</v>
      </c>
      <c r="K15" s="17">
        <v>0</v>
      </c>
      <c r="L15" s="16">
        <v>26257</v>
      </c>
    </row>
    <row r="16" spans="1:21" ht="15" customHeight="1" x14ac:dyDescent="0.25">
      <c r="A16" s="4" t="s">
        <v>17</v>
      </c>
      <c r="B16" s="4"/>
      <c r="C16" s="19">
        <v>0</v>
      </c>
      <c r="D16" s="18">
        <f>D15</f>
        <v>8620</v>
      </c>
      <c r="E16" s="18">
        <f t="shared" ref="E16:K16" si="2">E15</f>
        <v>2549</v>
      </c>
      <c r="F16" s="18">
        <f t="shared" si="2"/>
        <v>211</v>
      </c>
      <c r="G16" s="18">
        <f t="shared" si="2"/>
        <v>2909</v>
      </c>
      <c r="H16" s="18">
        <f t="shared" si="2"/>
        <v>0</v>
      </c>
      <c r="I16" s="18">
        <f t="shared" si="2"/>
        <v>70</v>
      </c>
      <c r="J16" s="18">
        <f t="shared" si="2"/>
        <v>11898</v>
      </c>
      <c r="K16" s="18">
        <f t="shared" si="2"/>
        <v>0</v>
      </c>
      <c r="L16" s="18">
        <f>SUM(C16:K16)</f>
        <v>26257</v>
      </c>
    </row>
    <row r="17" spans="1:12" x14ac:dyDescent="0.25">
      <c r="A17" s="13"/>
      <c r="B17" s="14"/>
      <c r="C17" s="22"/>
      <c r="D17" s="22"/>
      <c r="E17" s="22"/>
      <c r="F17" s="22"/>
      <c r="G17" s="22"/>
      <c r="H17" s="22"/>
      <c r="I17" s="22"/>
      <c r="J17" s="22"/>
      <c r="K17" s="22"/>
      <c r="L17" s="23"/>
    </row>
    <row r="18" spans="1:12" x14ac:dyDescent="0.25">
      <c r="A18" s="7" t="s">
        <v>18</v>
      </c>
      <c r="B18" s="6"/>
      <c r="C18" s="24">
        <f t="shared" ref="C18:I18" si="3">SUM(C9, C13, C16)</f>
        <v>4817</v>
      </c>
      <c r="D18" s="24">
        <f>SUM(D9, D13, D16)</f>
        <v>305174</v>
      </c>
      <c r="E18" s="24">
        <f>SUM(E9, E13, E16)</f>
        <v>38891</v>
      </c>
      <c r="F18" s="24">
        <f t="shared" si="3"/>
        <v>211</v>
      </c>
      <c r="G18" s="24">
        <f>SUM(G9, G13, G16)</f>
        <v>67210</v>
      </c>
      <c r="H18" s="24">
        <f t="shared" si="3"/>
        <v>111829</v>
      </c>
      <c r="I18" s="24">
        <f t="shared" si="3"/>
        <v>1558</v>
      </c>
      <c r="J18" s="24">
        <f>SUM(J9, J13, J16)</f>
        <v>50094</v>
      </c>
      <c r="K18" s="24">
        <f>SUM(K9, K13, K16)</f>
        <v>430</v>
      </c>
      <c r="L18" s="24">
        <f>SUM(L9, L13, L16)</f>
        <v>580214</v>
      </c>
    </row>
  </sheetData>
  <mergeCells count="13"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  <headerFooter differentFirst="1">
    <firstHeader>&amp;R&amp;"arial,Bold"&amp;7&amp;KF4364CClassification: Internal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keywords>DocumentClassification=LME_Internal</cp:keywords>
  <cp:lastModifiedBy>Tom Edwards</cp:lastModifiedBy>
  <dcterms:created xsi:type="dcterms:W3CDTF">2020-04-27T08:56:33Z</dcterms:created>
  <dcterms:modified xsi:type="dcterms:W3CDTF">2024-12-10T16:21:14Z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972e3604-7d65-449f-8c7b-a2572993c4fa</vt:lpwstr>
  </property>
  <property fmtid="{D5CDD505-2E9C-101B-9397-08002B2CF9AE}" pid="3" name="LMEClassification">
    <vt:lpwstr>InternalUse</vt:lpwstr>
  </property>
</Properties>
</file>